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24FF446D-8C04-4876-9829-F1EAFBFEF0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 D Coverage Status" sheetId="1" r:id="rId1"/>
    <sheet name="2022 Age Group" sheetId="2" r:id="rId2"/>
    <sheet name="2022 Part D Enrolled by State" sheetId="14" r:id="rId3"/>
    <sheet name="Plan Type Trend" sheetId="3" r:id="rId4"/>
    <sheet name="Subsidy Type Trend" sheetId="4" r:id="rId5"/>
    <sheet name="Age Group Trend" sheetId="5" r:id="rId6"/>
    <sheet name="Racial Group Trend" sheetId="7" r:id="rId7"/>
    <sheet name="Sex Trend" sheetId="6" r:id="rId8"/>
    <sheet name="Events by Plan Type Trend" sheetId="8" r:id="rId9"/>
    <sheet name="Fills per Month by Plan Type" sheetId="9" r:id="rId10"/>
    <sheet name="Fills per Month By MSC or Sex" sheetId="10" r:id="rId11"/>
    <sheet name="Fills per Month by Age Group" sheetId="11" r:id="rId12"/>
    <sheet name="Fills per Month by Subsidy Type" sheetId="12" r:id="rId13"/>
    <sheet name="Fills per Month by State" sheetId="13" r:id="rId14"/>
  </sheets>
  <definedNames>
    <definedName name="_AMO_SingleObject_478191013_ROM_F0.SEC2.Print_1.SEC1.BDY.Data_Set_A_CHART1_2" hidden="1">#REF!</definedName>
    <definedName name="_AMO_SingleObject_478191013_ROM_F0.SEC2.Print_1.SEC1.HDR.TXT1" hidden="1">#REF!</definedName>
    <definedName name="_AMO_SingleObject_478191013_ROM_F0.SEC2.Print_10.SEC1.BDY.Data_Set_A_CHART10_1" hidden="1">#REF!</definedName>
    <definedName name="_AMO_SingleObject_478191013_ROM_F0.SEC2.Print_10.SEC1.HDR.TXT1" hidden="1">#REF!</definedName>
    <definedName name="_AMO_SingleObject_478191013_ROM_F0.SEC2.Print_11.SEC1.BDY.Data_Set_A_CHART11" hidden="1">#REF!</definedName>
    <definedName name="_AMO_SingleObject_478191013_ROM_F0.SEC2.Print_11.SEC1.HDR.TXT1" hidden="1">#REF!</definedName>
    <definedName name="_AMO_SingleObject_478191013_ROM_F0.SEC2.Print_12.SEC1.BDY.Data_Set_A_CHART12" hidden="1">#REF!</definedName>
    <definedName name="_AMO_SingleObject_478191013_ROM_F0.SEC2.Print_12.SEC1.HDR.TXT1" hidden="1">#REF!</definedName>
    <definedName name="_AMO_SingleObject_478191013_ROM_F0.SEC2.Print_13.SEC1.BDY.Data_Set_A_CHART13_" hidden="1">#REF!</definedName>
    <definedName name="_AMO_SingleObject_478191013_ROM_F0.SEC2.Print_13.SEC1.HDR.TXT1" hidden="1">#REF!</definedName>
    <definedName name="_AMO_SingleObject_478191013_ROM_F0.SEC2.Print_14.SEC1.BDY.Data_Set_A_CHART14_12" hidden="1">#REF!</definedName>
    <definedName name="_AMO_SingleObject_478191013_ROM_F0.SEC2.Print_14.SEC1.HDR.TXT1" hidden="1">#REF!</definedName>
    <definedName name="_AMO_SingleObject_478191013_ROM_F0.SEC2.Print_2.SEC1.BDY.Data_Set_A_CHART2_2" hidden="1">#REF!</definedName>
    <definedName name="_AMO_SingleObject_478191013_ROM_F0.SEC2.Print_2.SEC1.HDR.TXT1" hidden="1">#REF!</definedName>
    <definedName name="_AMO_SingleObject_478191013_ROM_F0.SEC2.Print_3.SEC1.BDY.Data_Set_A_CHART3_1" hidden="1">#REF!</definedName>
    <definedName name="_AMO_SingleObject_478191013_ROM_F0.SEC2.Print_3.SEC1.HDR.TXT1" hidden="1">#REF!</definedName>
    <definedName name="_AMO_SingleObject_478191013_ROM_F0.SEC2.Print_4.SEC1.BDY.Data_Set_A_CHART4_2" hidden="1">#REF!</definedName>
    <definedName name="_AMO_SingleObject_478191013_ROM_F0.SEC2.Print_4.SEC1.HDR.TXT1" hidden="1">#REF!</definedName>
    <definedName name="_AMO_SingleObject_478191013_ROM_F0.SEC2.Print_5.SEC1.BDY.Data_Set_A_CHART5_3" hidden="1">#REF!</definedName>
    <definedName name="_AMO_SingleObject_478191013_ROM_F0.SEC2.Print_5.SEC1.HDR.TXT1" hidden="1">#REF!</definedName>
    <definedName name="_AMO_SingleObject_478191013_ROM_F0.SEC2.Print_6.SEC1.BDY.Data_Set_A_CHART6_2" hidden="1">#REF!</definedName>
    <definedName name="_AMO_SingleObject_478191013_ROM_F0.SEC2.Print_6.SEC1.HDR.TXT1" hidden="1">#REF!</definedName>
    <definedName name="_AMO_SingleObject_478191013_ROM_F0.SEC2.Print_7.SEC1.BDY.Data_Set_A_CHART7_1" hidden="1">#REF!</definedName>
    <definedName name="_AMO_SingleObject_478191013_ROM_F0.SEC2.Print_7.SEC1.HDR.TXT1" hidden="1">#REF!</definedName>
    <definedName name="_AMO_SingleObject_478191013_ROM_F0.SEC2.Print_8.SEC1.BDY.Data_Set_A_CHART8_2" hidden="1">#REF!</definedName>
    <definedName name="_AMO_SingleObject_478191013_ROM_F0.SEC2.Print_8.SEC1.HDR.TXT1" hidden="1">#REF!</definedName>
    <definedName name="_AMO_SingleObject_478191013_ROM_F0.SEC2.Print_9.SEC1.BDY.Data_Set_A_CHART9_2" hidden="1">#REF!</definedName>
    <definedName name="_AMO_SingleObject_478191013_ROM_F0.SEC2.Print_9.SEC1.HDR.TXT1" hidden="1">#REF!</definedName>
    <definedName name="OLE_LINK1" localSheetId="1">'2022 Age Group'!$A$8</definedName>
    <definedName name="_xlnm.Print_Area" localSheetId="1">'2022 Age Group'!$A$3:$C$7</definedName>
    <definedName name="_xlnm.Print_Area" localSheetId="2">'2022 Part D Enrolled by State'!$A$3:$B$54</definedName>
    <definedName name="_xlnm.Print_Area" localSheetId="5">'Age Group Trend'!$A$3:$K$7</definedName>
    <definedName name="_xlnm.Print_Area" localSheetId="8">'Events by Plan Type Trend'!$A$3:$J$7</definedName>
    <definedName name="_xlnm.Print_Area" localSheetId="11">'Fills per Month by Age Group'!$A$3:$B$7</definedName>
    <definedName name="_xlnm.Print_Area" localSheetId="10">'Fills per Month By MSC or Sex'!$A$3:$B$7</definedName>
    <definedName name="_xlnm.Print_Area" localSheetId="9">'Fills per Month by Plan Type'!$A$3:$J$6</definedName>
    <definedName name="_xlnm.Print_Area" localSheetId="13">'Fills per Month by State'!$A$3:$B$54</definedName>
    <definedName name="_xlnm.Print_Area" localSheetId="12">'Fills per Month by Subsidy Type'!$A$3:$B$6</definedName>
    <definedName name="_xlnm.Print_Area" localSheetId="0">'Part D Coverage Status'!$A$3:$K$6</definedName>
    <definedName name="_xlnm.Print_Area" localSheetId="3">'Plan Type Trend'!$A$3:$K$6</definedName>
    <definedName name="_xlnm.Print_Area" localSheetId="6">'Racial Group Trend'!$A$3:$K$8</definedName>
    <definedName name="_xlnm.Print_Area" localSheetId="7">'Sex Trend'!$A$3:$K$5</definedName>
    <definedName name="_xlnm.Print_Area" localSheetId="4">'Subsidy Type Trend'!$A$3:$K$6</definedName>
    <definedName name="_xlnm.Print_Titles" localSheetId="1">'2022 Age Group'!$A:$A,'2022 Age Group'!$3:$3</definedName>
    <definedName name="_xlnm.Print_Titles" localSheetId="2">'2022 Part D Enrolled by State'!$A:$A,'2022 Part D Enrolled by State'!$3:$3</definedName>
    <definedName name="_xlnm.Print_Titles" localSheetId="5">'Age Group Trend'!$A:$A,'Age Group Trend'!$3:$3</definedName>
    <definedName name="_xlnm.Print_Titles" localSheetId="8">'Events by Plan Type Trend'!$A:$A,'Events by Plan Type Trend'!$3:$3</definedName>
    <definedName name="_xlnm.Print_Titles" localSheetId="11">'Fills per Month by Age Group'!$A:$A,'Fills per Month by Age Group'!$3:$3</definedName>
    <definedName name="_xlnm.Print_Titles" localSheetId="10">'Fills per Month By MSC or Sex'!$A:$A,'Fills per Month By MSC or Sex'!$3:$3</definedName>
    <definedName name="_xlnm.Print_Titles" localSheetId="9">'Fills per Month by Plan Type'!$A:$A,'Fills per Month by Plan Type'!$3:$3</definedName>
    <definedName name="_xlnm.Print_Titles" localSheetId="13">'Fills per Month by State'!$A:$A,'Fills per Month by State'!$3:$3</definedName>
    <definedName name="_xlnm.Print_Titles" localSheetId="12">'Fills per Month by Subsidy Type'!$A:$A,'Fills per Month by Subsidy Type'!$3:$3</definedName>
    <definedName name="_xlnm.Print_Titles" localSheetId="0">'Part D Coverage Status'!$A:$A,'Part D Coverage Status'!$3:$3</definedName>
    <definedName name="_xlnm.Print_Titles" localSheetId="3">'Plan Type Trend'!$A:$A,'Plan Type Trend'!$3:$3</definedName>
    <definedName name="_xlnm.Print_Titles" localSheetId="6">'Racial Group Trend'!$A:$A,'Racial Group Trend'!$3:$3</definedName>
    <definedName name="_xlnm.Print_Titles" localSheetId="7">'Sex Trend'!$A:$A,'Sex Trend'!$3:$3</definedName>
    <definedName name="_xlnm.Print_Titles" localSheetId="4">'Subsidy Type Trend'!$A:$A,'Subsidy Type Trend'!$3:$3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8" l="1"/>
  <c r="I7" i="8"/>
  <c r="H7" i="8"/>
  <c r="G7" i="8"/>
  <c r="F7" i="8"/>
  <c r="E7" i="8"/>
  <c r="D7" i="8"/>
  <c r="C7" i="8"/>
  <c r="B7" i="8"/>
</calcChain>
</file>

<file path=xl/sharedStrings.xml><?xml version="1.0" encoding="utf-8"?>
<sst xmlns="http://schemas.openxmlformats.org/spreadsheetml/2006/main" count="271" uniqueCount="115">
  <si>
    <t>Medicare A/B/D FFS</t>
  </si>
  <si>
    <t>Enrolled in Part D</t>
  </si>
  <si>
    <t>PDP</t>
  </si>
  <si>
    <t>Other</t>
  </si>
  <si>
    <t>MA-PD</t>
  </si>
  <si>
    <t>Dual Eligible</t>
  </si>
  <si>
    <t>85+ years</t>
  </si>
  <si>
    <t>Male</t>
  </si>
  <si>
    <t>Female</t>
  </si>
  <si>
    <t>Sex</t>
  </si>
  <si>
    <t>White</t>
  </si>
  <si>
    <t>Hispanic</t>
  </si>
  <si>
    <t>Black</t>
  </si>
  <si>
    <t>Asian/Pacific Islander</t>
  </si>
  <si>
    <t>Disabled</t>
  </si>
  <si>
    <t>Aged</t>
  </si>
  <si>
    <t>No Subsidy</t>
  </si>
  <si>
    <t>WY</t>
  </si>
  <si>
    <t>WV</t>
  </si>
  <si>
    <t>WA</t>
  </si>
  <si>
    <t>VA</t>
  </si>
  <si>
    <t>VT</t>
  </si>
  <si>
    <t>UT</t>
  </si>
  <si>
    <t>TX</t>
  </si>
  <si>
    <t>TN</t>
  </si>
  <si>
    <t>SC</t>
  </si>
  <si>
    <t>RI</t>
  </si>
  <si>
    <t>PA</t>
  </si>
  <si>
    <t>OR</t>
  </si>
  <si>
    <t>OK</t>
  </si>
  <si>
    <t>OH</t>
  </si>
  <si>
    <t>ND</t>
  </si>
  <si>
    <t>NC</t>
  </si>
  <si>
    <t>NY</t>
  </si>
  <si>
    <t>NM</t>
  </si>
  <si>
    <t>NJ</t>
  </si>
  <si>
    <t>NH</t>
  </si>
  <si>
    <t>NV</t>
  </si>
  <si>
    <t>NE</t>
  </si>
  <si>
    <t>MT</t>
  </si>
  <si>
    <t>MO</t>
  </si>
  <si>
    <t>MS</t>
  </si>
  <si>
    <t>MN</t>
  </si>
  <si>
    <t>MI</t>
  </si>
  <si>
    <t>MA</t>
  </si>
  <si>
    <t>MD</t>
  </si>
  <si>
    <t>ME</t>
  </si>
  <si>
    <t>LA</t>
  </si>
  <si>
    <t>KY</t>
  </si>
  <si>
    <t>KS</t>
  </si>
  <si>
    <t>IA</t>
  </si>
  <si>
    <t>IN</t>
  </si>
  <si>
    <t>ID</t>
  </si>
  <si>
    <t>HI</t>
  </si>
  <si>
    <t>GA</t>
  </si>
  <si>
    <t>FL</t>
  </si>
  <si>
    <t>DC</t>
  </si>
  <si>
    <t>DE</t>
  </si>
  <si>
    <t>CO</t>
  </si>
  <si>
    <t>CA</t>
  </si>
  <si>
    <t>AR</t>
  </si>
  <si>
    <t>AK</t>
  </si>
  <si>
    <t>AL</t>
  </si>
  <si>
    <t>State</t>
  </si>
  <si>
    <t>AZ</t>
  </si>
  <si>
    <t>CT</t>
  </si>
  <si>
    <t>IL</t>
  </si>
  <si>
    <t>SD</t>
  </si>
  <si>
    <t>WI</t>
  </si>
  <si>
    <t>Other/Unknown</t>
  </si>
  <si>
    <t>Total Part D Events</t>
  </si>
  <si>
    <t>End of Worksheet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</si>
  <si>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</si>
  <si>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</si>
  <si>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</si>
  <si>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</si>
  <si>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</si>
  <si>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</si>
  <si>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</si>
  <si>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</si>
  <si>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</si>
  <si>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&lt;65 years</t>
  </si>
  <si>
    <t>65-74 years</t>
  </si>
  <si>
    <t>75-84 years</t>
  </si>
  <si>
    <t>Part D coverage status</t>
  </si>
  <si>
    <t>Age group</t>
  </si>
  <si>
    <t>Not enrolled in Part D</t>
  </si>
  <si>
    <t>Percent enrolled</t>
  </si>
  <si>
    <t>Plan type</t>
  </si>
  <si>
    <t>Subsidy type</t>
  </si>
  <si>
    <t>Dual eligible</t>
  </si>
  <si>
    <t>Low income subsidy (LIS)</t>
  </si>
  <si>
    <t>No subsidy</t>
  </si>
  <si>
    <t>Racial group</t>
  </si>
  <si>
    <t>Medicare status or sex</t>
  </si>
  <si>
    <t>Average fills per person per month</t>
  </si>
  <si>
    <t>Medicare Enrollees in Part D, 2013–2022</t>
  </si>
  <si>
    <t>2022</t>
  </si>
  <si>
    <t>Medicare Enrollees in Part D by Age Group, 2022</t>
  </si>
  <si>
    <t>Proportion of Medicare Enrollees in Part D by State, 2022</t>
  </si>
  <si>
    <t>Medicare Part D Enrollment by Plan Type, 2013–2022</t>
  </si>
  <si>
    <t>Part D Not FFS</t>
  </si>
  <si>
    <t>No Part D Coverage</t>
  </si>
  <si>
    <t>Medicare Part D Enrollment by Subsidy Type, 2013–2022</t>
  </si>
  <si>
    <t>Medicare Part D Enrollment by Age Group, 2013–2022</t>
  </si>
  <si>
    <t>Medicare Part D Enrollment by Racial Group, 2013–2022</t>
  </si>
  <si>
    <t>Medicare Part D Enrollment by Sex, 2013–2022</t>
  </si>
  <si>
    <t>Medicare Total Part D Events (fills, in millions), 2014–2022</t>
  </si>
  <si>
    <t>MA-PD (local and regional)</t>
  </si>
  <si>
    <t>Average Part D Fills Per Person Per Month by Plan Type, 2014–2022</t>
  </si>
  <si>
    <t>Average Part D Fills Per Person Per Month by Medicare Status or Sex, 2022</t>
  </si>
  <si>
    <t>Average Part D Fills Per Person Per Month by Age Group, 2022</t>
  </si>
  <si>
    <t>Average Part D Fills Per Person Per Month by Part D Subsidy Type, 2022</t>
  </si>
  <si>
    <t>Low Income Subsidy (LIS)</t>
  </si>
  <si>
    <t>Average Part D Fills Per Person Per Month by State,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</si>
</sst>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</font>
    <font>
      <sz val="10"/>
      <name val="Arial"/>
    </font>
    <font>
      <b/>
      <sz val="10"/>
      <name val="Arial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rgb="FF757171"/>
      <name val="Arial"/>
      <family val="2"/>
    </font>
    <font>
      <b/>
      <sz val="10"/>
      <color rgb="FF757171"/>
      <name val="Arial"/>
      <family val="2"/>
    </font>
    <font>
      <sz val="10"/>
      <color theme="2" tint="-0.499984740745262"/>
      <name val="Arial"/>
      <family val="2"/>
    </font>
    <font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5F7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/>
      <right/>
      <top/>
      <bottom style="thin">
        <color rgb="FFC1C1C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C1C1C1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C1C1C1"/>
      </right>
      <top style="thin">
        <color rgb="FFC1C1C1"/>
      </top>
      <bottom style="thin">
        <color theme="6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6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6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5">
    <xf numFmtId="0" fontId="0" fillId="0" borderId="0" xfId="0"/>
    <xf numFmtId="0" fontId="0" fillId="33" borderId="0" xfId="0" applyNumberFormat="1" applyFont="1" applyFill="1" applyBorder="1" applyAlignment="1" applyProtection="1"/>
    <xf numFmtId="0" fontId="20" fillId="34" borderId="10" xfId="0" applyNumberFormat="1" applyFont="1" applyFill="1" applyBorder="1" applyAlignment="1" applyProtection="1">
      <alignment horizontal="left" wrapText="1"/>
    </xf>
    <xf numFmtId="0" fontId="20" fillId="34" borderId="10" xfId="0" applyNumberFormat="1" applyFont="1" applyFill="1" applyBorder="1" applyAlignment="1" applyProtection="1">
      <alignment horizontal="right" wrapText="1"/>
    </xf>
    <xf numFmtId="0" fontId="20" fillId="34" borderId="11" xfId="0" applyNumberFormat="1" applyFont="1" applyFill="1" applyBorder="1" applyAlignment="1" applyProtection="1">
      <alignment horizontal="right" wrapText="1"/>
    </xf>
    <xf numFmtId="165" fontId="20" fillId="34" borderId="11" xfId="2" applyNumberFormat="1" applyFont="1" applyFill="1" applyBorder="1" applyAlignment="1" applyProtection="1">
      <alignment horizontal="right" wrapText="1"/>
    </xf>
    <xf numFmtId="0" fontId="19" fillId="0" borderId="10" xfId="0" applyNumberFormat="1" applyFont="1" applyFill="1" applyBorder="1" applyAlignment="1" applyProtection="1">
      <alignment horizontal="left" wrapText="1"/>
    </xf>
    <xf numFmtId="165" fontId="19" fillId="0" borderId="11" xfId="2" applyNumberFormat="1" applyFont="1" applyFill="1" applyBorder="1" applyAlignment="1" applyProtection="1">
      <alignment horizontal="right" wrapText="1"/>
    </xf>
    <xf numFmtId="0" fontId="22" fillId="36" borderId="0" xfId="0" applyNumberFormat="1" applyFont="1" applyFill="1" applyBorder="1" applyAlignment="1" applyProtection="1"/>
    <xf numFmtId="0" fontId="18" fillId="36" borderId="0" xfId="0" applyNumberFormat="1" applyFont="1" applyFill="1" applyBorder="1" applyAlignment="1" applyProtection="1"/>
    <xf numFmtId="165" fontId="18" fillId="36" borderId="0" xfId="2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0" fillId="34" borderId="13" xfId="0" applyNumberFormat="1" applyFont="1" applyFill="1" applyBorder="1" applyAlignment="1" applyProtection="1">
      <alignment horizontal="left" wrapText="1"/>
    </xf>
    <xf numFmtId="0" fontId="19" fillId="0" borderId="16" xfId="0" applyNumberFormat="1" applyFont="1" applyFill="1" applyBorder="1" applyAlignment="1" applyProtection="1">
      <alignment horizontal="left" wrapText="1"/>
    </xf>
    <xf numFmtId="164" fontId="19" fillId="0" borderId="12" xfId="1" applyNumberFormat="1" applyFont="1" applyFill="1" applyBorder="1" applyAlignment="1" applyProtection="1">
      <alignment horizontal="right" wrapText="1"/>
    </xf>
    <xf numFmtId="164" fontId="19" fillId="0" borderId="17" xfId="1" applyNumberFormat="1" applyFont="1" applyFill="1" applyBorder="1" applyAlignment="1" applyProtection="1">
      <alignment horizontal="right" wrapText="1"/>
    </xf>
    <xf numFmtId="0" fontId="23" fillId="34" borderId="13" xfId="0" applyNumberFormat="1" applyFont="1" applyFill="1" applyBorder="1" applyAlignment="1" applyProtection="1">
      <alignment horizontal="left" wrapText="1"/>
    </xf>
    <xf numFmtId="0" fontId="0" fillId="0" borderId="0" xfId="0" applyFill="1" applyAlignment="1"/>
    <xf numFmtId="0" fontId="20" fillId="34" borderId="13" xfId="0" applyNumberFormat="1" applyFont="1" applyFill="1" applyBorder="1" applyAlignment="1" applyProtection="1">
      <alignment horizontal="left"/>
    </xf>
    <xf numFmtId="0" fontId="19" fillId="0" borderId="17" xfId="0" applyNumberFormat="1" applyFont="1" applyFill="1" applyBorder="1" applyAlignment="1" applyProtection="1">
      <alignment horizontal="right" wrapText="1"/>
    </xf>
    <xf numFmtId="0" fontId="20" fillId="34" borderId="15" xfId="0" applyNumberFormat="1" applyFont="1" applyFill="1" applyBorder="1" applyAlignment="1" applyProtection="1">
      <alignment horizontal="center" wrapText="1"/>
    </xf>
    <xf numFmtId="0" fontId="23" fillId="34" borderId="15" xfId="0" applyNumberFormat="1" applyFont="1" applyFill="1" applyBorder="1" applyAlignment="1" applyProtection="1">
      <alignment horizontal="center" wrapText="1"/>
    </xf>
    <xf numFmtId="164" fontId="19" fillId="35" borderId="19" xfId="1" applyNumberFormat="1" applyFont="1" applyFill="1" applyBorder="1" applyAlignment="1" applyProtection="1">
      <alignment horizontal="right"/>
    </xf>
    <xf numFmtId="165" fontId="19" fillId="0" borderId="19" xfId="2" applyNumberFormat="1" applyFont="1" applyFill="1" applyBorder="1" applyAlignment="1" applyProtection="1">
      <alignment horizontal="right" wrapText="1"/>
    </xf>
    <xf numFmtId="0" fontId="19" fillId="0" borderId="20" xfId="0" applyNumberFormat="1" applyFont="1" applyFill="1" applyBorder="1" applyAlignment="1" applyProtection="1">
      <alignment horizontal="left" wrapText="1"/>
    </xf>
    <xf numFmtId="165" fontId="19" fillId="0" borderId="18" xfId="2" applyNumberFormat="1" applyFont="1" applyFill="1" applyBorder="1" applyAlignment="1" applyProtection="1">
      <alignment horizontal="right" wrapText="1"/>
    </xf>
    <xf numFmtId="0" fontId="18" fillId="0" borderId="19" xfId="0" applyNumberFormat="1" applyFont="1" applyFill="1" applyBorder="1" applyAlignment="1" applyProtection="1"/>
    <xf numFmtId="0" fontId="19" fillId="0" borderId="23" xfId="0" applyNumberFormat="1" applyFont="1" applyFill="1" applyBorder="1" applyAlignment="1" applyProtection="1">
      <alignment horizontal="left" wrapText="1"/>
    </xf>
    <xf numFmtId="164" fontId="19" fillId="0" borderId="24" xfId="1" applyNumberFormat="1" applyFont="1" applyFill="1" applyBorder="1" applyAlignment="1" applyProtection="1">
      <alignment horizontal="right" wrapText="1"/>
    </xf>
    <xf numFmtId="164" fontId="19" fillId="0" borderId="25" xfId="1" applyNumberFormat="1" applyFont="1" applyFill="1" applyBorder="1" applyAlignment="1" applyProtection="1">
      <alignment horizontal="right" wrapText="1"/>
    </xf>
    <xf numFmtId="0" fontId="19" fillId="0" borderId="25" xfId="0" applyNumberFormat="1" applyFont="1" applyFill="1" applyBorder="1" applyAlignment="1" applyProtection="1">
      <alignment horizontal="right" wrapText="1"/>
    </xf>
    <xf numFmtId="0" fontId="24" fillId="0" borderId="19" xfId="0" applyNumberFormat="1" applyFont="1" applyFill="1" applyBorder="1" applyAlignment="1" applyProtection="1">
      <alignment horizontal="left" wrapText="1"/>
    </xf>
    <xf numFmtId="164" fontId="24" fillId="35" borderId="19" xfId="1" applyNumberFormat="1" applyFont="1" applyFill="1" applyBorder="1" applyAlignment="1" applyProtection="1">
      <alignment horizontal="right" wrapText="1"/>
    </xf>
    <xf numFmtId="0" fontId="24" fillId="0" borderId="19" xfId="0" applyNumberFormat="1" applyFont="1" applyFill="1" applyBorder="1" applyAlignment="1" applyProtection="1"/>
    <xf numFmtId="0" fontId="25" fillId="0" borderId="22" xfId="0" applyNumberFormat="1" applyFont="1" applyFill="1" applyBorder="1" applyAlignment="1" applyProtection="1"/>
    <xf numFmtId="0" fontId="25" fillId="0" borderId="19" xfId="0" applyNumberFormat="1" applyFont="1" applyFill="1" applyBorder="1" applyAlignment="1" applyProtection="1">
      <alignment horizontal="left"/>
    </xf>
    <xf numFmtId="0" fontId="26" fillId="0" borderId="21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0" fillId="34" borderId="26" xfId="0" applyNumberFormat="1" applyFont="1" applyFill="1" applyBorder="1" applyAlignment="1" applyProtection="1">
      <alignment horizontal="left" wrapText="1"/>
    </xf>
    <xf numFmtId="0" fontId="20" fillId="34" borderId="26" xfId="0" applyNumberFormat="1" applyFont="1" applyFill="1" applyBorder="1" applyAlignment="1" applyProtection="1">
      <alignment horizontal="right" wrapText="1"/>
    </xf>
    <xf numFmtId="0" fontId="19" fillId="0" borderId="26" xfId="0" applyNumberFormat="1" applyFont="1" applyFill="1" applyBorder="1" applyAlignment="1" applyProtection="1">
      <alignment horizontal="left" wrapText="1"/>
    </xf>
    <xf numFmtId="164" fontId="19" fillId="0" borderId="26" xfId="1" applyNumberFormat="1" applyFont="1" applyFill="1" applyBorder="1" applyAlignment="1" applyProtection="1">
      <alignment horizontal="right" wrapText="1"/>
    </xf>
    <xf numFmtId="0" fontId="24" fillId="37" borderId="19" xfId="0" applyNumberFormat="1" applyFont="1" applyFill="1" applyBorder="1" applyAlignment="1" applyProtection="1">
      <alignment horizontal="left"/>
    </xf>
    <xf numFmtId="0" fontId="24" fillId="37" borderId="19" xfId="0" applyNumberFormat="1" applyFont="1" applyFill="1" applyBorder="1" applyAlignment="1" applyProtection="1"/>
    <xf numFmtId="0" fontId="18" fillId="37" borderId="19" xfId="0" applyNumberFormat="1" applyFont="1" applyFill="1" applyBorder="1" applyAlignment="1" applyProtection="1"/>
    <xf numFmtId="0" fontId="20" fillId="34" borderId="10" xfId="0" applyNumberFormat="1" applyFont="1" applyFill="1" applyBorder="1" applyAlignment="1" applyProtection="1">
      <alignment horizontal="left"/>
    </xf>
    <xf numFmtId="0" fontId="23" fillId="34" borderId="10" xfId="0" applyNumberFormat="1" applyFont="1" applyFill="1" applyBorder="1" applyAlignment="1" applyProtection="1">
      <alignment horizontal="center"/>
    </xf>
    <xf numFmtId="0" fontId="20" fillId="34" borderId="11" xfId="0" applyNumberFormat="1" applyFont="1" applyFill="1" applyBorder="1" applyAlignment="1" applyProtection="1">
      <alignment horizontal="center"/>
    </xf>
    <xf numFmtId="0" fontId="19" fillId="0" borderId="10" xfId="0" applyNumberFormat="1" applyFont="1" applyFill="1" applyBorder="1" applyAlignment="1" applyProtection="1">
      <alignment horizontal="left"/>
    </xf>
    <xf numFmtId="164" fontId="19" fillId="0" borderId="10" xfId="1" applyNumberFormat="1" applyFont="1" applyFill="1" applyBorder="1" applyAlignment="1" applyProtection="1">
      <alignment horizontal="right"/>
    </xf>
    <xf numFmtId="164" fontId="19" fillId="0" borderId="11" xfId="1" applyNumberFormat="1" applyFont="1" applyFill="1" applyBorder="1" applyAlignment="1" applyProtection="1">
      <alignment horizontal="right"/>
    </xf>
    <xf numFmtId="0" fontId="19" fillId="0" borderId="20" xfId="0" applyNumberFormat="1" applyFont="1" applyFill="1" applyBorder="1" applyAlignment="1" applyProtection="1">
      <alignment horizontal="left"/>
    </xf>
    <xf numFmtId="164" fontId="19" fillId="0" borderId="20" xfId="1" applyNumberFormat="1" applyFont="1" applyFill="1" applyBorder="1" applyAlignment="1" applyProtection="1">
      <alignment horizontal="right"/>
    </xf>
    <xf numFmtId="164" fontId="19" fillId="0" borderId="18" xfId="1" applyNumberFormat="1" applyFont="1" applyFill="1" applyBorder="1" applyAlignment="1" applyProtection="1">
      <alignment horizontal="right"/>
    </xf>
    <xf numFmtId="0" fontId="20" fillId="34" borderId="26" xfId="0" applyNumberFormat="1" applyFont="1" applyFill="1" applyBorder="1" applyAlignment="1" applyProtection="1">
      <alignment horizontal="left"/>
    </xf>
    <xf numFmtId="1" fontId="23" fillId="0" borderId="26" xfId="0" applyNumberFormat="1" applyFont="1" applyFill="1" applyBorder="1" applyAlignment="1" applyProtection="1">
      <alignment horizontal="right" wrapText="1"/>
    </xf>
    <xf numFmtId="0" fontId="19" fillId="0" borderId="16" xfId="0" applyNumberFormat="1" applyFont="1" applyFill="1" applyBorder="1" applyAlignment="1" applyProtection="1">
      <alignment horizontal="left"/>
    </xf>
    <xf numFmtId="0" fontId="19" fillId="0" borderId="12" xfId="0" applyNumberFormat="1" applyFont="1" applyFill="1" applyBorder="1" applyAlignment="1" applyProtection="1">
      <alignment horizontal="right"/>
    </xf>
    <xf numFmtId="0" fontId="19" fillId="0" borderId="17" xfId="0" applyNumberFormat="1" applyFont="1" applyFill="1" applyBorder="1" applyAlignment="1" applyProtection="1">
      <alignment horizontal="right"/>
    </xf>
    <xf numFmtId="0" fontId="19" fillId="0" borderId="23" xfId="0" applyNumberFormat="1" applyFont="1" applyFill="1" applyBorder="1" applyAlignment="1" applyProtection="1">
      <alignment horizontal="left"/>
    </xf>
    <xf numFmtId="0" fontId="19" fillId="0" borderId="24" xfId="0" applyNumberFormat="1" applyFont="1" applyFill="1" applyBorder="1" applyAlignment="1" applyProtection="1">
      <alignment horizontal="right"/>
    </xf>
    <xf numFmtId="0" fontId="19" fillId="0" borderId="25" xfId="0" applyNumberFormat="1" applyFont="1" applyFill="1" applyBorder="1" applyAlignment="1" applyProtection="1">
      <alignment horizontal="right"/>
    </xf>
    <xf numFmtId="0" fontId="20" fillId="34" borderId="26" xfId="0" applyNumberFormat="1" applyFont="1" applyFill="1" applyBorder="1" applyAlignment="1" applyProtection="1">
      <alignment horizontal="right"/>
    </xf>
    <xf numFmtId="0" fontId="23" fillId="34" borderId="14" xfId="0" applyNumberFormat="1" applyFont="1" applyFill="1" applyBorder="1" applyAlignment="1" applyProtection="1">
      <alignment horizontal="right"/>
    </xf>
    <xf numFmtId="0" fontId="23" fillId="34" borderId="15" xfId="0" applyNumberFormat="1" applyFont="1" applyFill="1" applyBorder="1" applyAlignment="1" applyProtection="1">
      <alignment horizontal="right"/>
    </xf>
    <xf numFmtId="1" fontId="27" fillId="0" borderId="26" xfId="0" applyNumberFormat="1" applyFont="1" applyFill="1" applyBorder="1" applyAlignment="1">
      <alignment horizontal="right" vertical="center"/>
    </xf>
    <xf numFmtId="166" fontId="19" fillId="0" borderId="12" xfId="0" applyNumberFormat="1" applyFont="1" applyFill="1" applyBorder="1" applyAlignment="1" applyProtection="1">
      <alignment horizontal="right"/>
    </xf>
    <xf numFmtId="166" fontId="19" fillId="0" borderId="24" xfId="0" applyNumberFormat="1" applyFont="1" applyFill="1" applyBorder="1" applyAlignment="1" applyProtection="1">
      <alignment horizontal="right"/>
    </xf>
    <xf numFmtId="166" fontId="19" fillId="0" borderId="17" xfId="0" applyNumberFormat="1" applyFont="1" applyFill="1" applyBorder="1" applyAlignment="1" applyProtection="1">
      <alignment horizontal="right"/>
    </xf>
    <xf numFmtId="166" fontId="19" fillId="0" borderId="25" xfId="0" applyNumberFormat="1" applyFont="1" applyFill="1" applyBorder="1" applyAlignment="1" applyProtection="1">
      <alignment horizontal="right" wrapText="1"/>
    </xf>
    <xf numFmtId="166" fontId="19" fillId="0" borderId="17" xfId="0" applyNumberFormat="1" applyFont="1" applyFill="1" applyBorder="1" applyAlignment="1" applyProtection="1">
      <alignment horizontal="right" wrapText="1"/>
    </xf>
    <xf numFmtId="0" fontId="21" fillId="33" borderId="0" xfId="0" applyNumberFormat="1" applyFont="1" applyFill="1" applyBorder="1" applyAlignment="1" applyProtection="1"/>
    <xf numFmtId="0" fontId="22" fillId="36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1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ill>
        <patternFill patternType="solid">
          <fgColor indexed="64"/>
          <bgColor rgb="FFF5F7F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ill>
        <patternFill patternType="solid">
          <fgColor indexed="64"/>
          <bgColor rgb="FFF5F7F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ill>
        <patternFill patternType="solid">
          <fgColor indexed="64"/>
          <bgColor rgb="FFF5F7F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ill>
        <patternFill patternType="solid">
          <fgColor indexed="64"/>
          <bgColor rgb="FFF5F7F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5F7F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5F7F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1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5F7F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5F7F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5F7F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1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5F7F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5F7F1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 style="thin">
          <color rgb="FFC1C1C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rgb="FFC1C1C1"/>
        </right>
        <top/>
        <bottom style="thin">
          <color rgb="FFC1C1C1"/>
        </bottom>
      </border>
      <protection locked="1" hidden="0"/>
    </dxf>
    <dxf>
      <border outline="0">
        <right style="thin">
          <color rgb="FFC1C1C1"/>
        </right>
        <top style="thin">
          <color theme="0" tint="-0.249977111117893"/>
        </top>
        <bottom style="thin">
          <color rgb="FFC1C1C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C1C1C1"/>
        </bottom>
      </border>
    </dxf>
    <dxf>
      <fill>
        <patternFill patternType="solid">
          <fgColor indexed="64"/>
          <bgColor rgb="FFF5F7F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border outline="0">
        <right style="thin">
          <color rgb="FFC1C1C1"/>
        </right>
        <top style="thin">
          <color theme="0" tint="-0.249977111117893"/>
        </top>
        <bottom style="thin">
          <color rgb="FFC1C1C1"/>
        </bottom>
      </border>
    </dxf>
    <dxf>
      <border outline="0">
        <bottom style="thin">
          <color rgb="FFC1C1C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  <protection locked="1" hidden="0"/>
    </dxf>
    <dxf>
      <border outline="0">
        <right style="thin">
          <color rgb="FFC1C1C1"/>
        </right>
        <top style="thin">
          <color theme="0" tint="-0.249977111117893"/>
        </top>
        <bottom style="thin">
          <color rgb="FFC1C1C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protection locked="1" hidden="0"/>
    </dxf>
    <dxf>
      <border outline="0">
        <bottom style="thin">
          <color rgb="FFC1C1C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5F7F1"/>
        </patternFill>
      </fill>
      <alignment horizontal="right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C0C0C0"/>
      <color rgb="FF757171"/>
      <color rgb="FFF5F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4AF573-1AA4-4A0A-9B6E-F0621325CD21}" name="Table1" displayName="Table1" ref="A3:K7" totalsRowShown="0" headerRowDxfId="145" dataDxfId="143" headerRowBorderDxfId="144" tableBorderDxfId="142" dataCellStyle="Comma">
  <autoFilter ref="A3:K7" xr:uid="{854AF573-1AA4-4A0A-9B6E-F0621325CD2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F8C391B3-2309-4195-85C2-7E69B32E3425}" name="Part D coverage status" dataDxfId="141"/>
    <tableColumn id="2" xr3:uid="{B72B6C79-EB13-45FA-A72B-AF3D9699CDE4}" name="2013" dataDxfId="140" dataCellStyle="Comma"/>
    <tableColumn id="3" xr3:uid="{C84D3D9C-EAA2-4E21-B9F5-F09166507160}" name="2014" dataDxfId="139" dataCellStyle="Comma"/>
    <tableColumn id="4" xr3:uid="{A85193FE-E113-40E6-A9C6-1A94BCDDA037}" name="2015" dataDxfId="138" dataCellStyle="Comma"/>
    <tableColumn id="5" xr3:uid="{7AE4DE33-8522-4764-AEE4-756966C3670B}" name="2016" dataDxfId="137" dataCellStyle="Comma"/>
    <tableColumn id="6" xr3:uid="{67B01B1F-5FC3-47D7-AA8F-DE1BE8EBEEDB}" name="2017" dataDxfId="136" dataCellStyle="Comma"/>
    <tableColumn id="7" xr3:uid="{4608F779-99FC-4A92-883E-CDE0351F5534}" name="2018" dataDxfId="135" dataCellStyle="Comma"/>
    <tableColumn id="8" xr3:uid="{1CE6D420-0982-4B94-BCA1-77A0E27E8CCE}" name="2019" dataDxfId="134" dataCellStyle="Comma"/>
    <tableColumn id="9" xr3:uid="{60464DA5-8F29-4D0A-B747-EE5BFAAF39D5}" name="2020" dataDxfId="133" dataCellStyle="Comma"/>
    <tableColumn id="10" xr3:uid="{2B1458E7-A7EF-4AB8-A413-C22B4668094A}" name="2021" dataDxfId="132" dataCellStyle="Comma"/>
    <tableColumn id="11" xr3:uid="{D5C26FAB-A640-4C96-9B45-2A9BD7AB09CE}" name="2022" dataDxfId="131" dataCellStyle="Comma"/>
  </tableColumns>
  <tableStyleInfo name="TableStyleMedium4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79416F1-F59D-49E1-900B-FFE525A0347D}" name="Table10" displayName="Table10" ref="A3:J7" totalsRowShown="0" headerRowDxfId="38" dataDxfId="36" headerRowBorderDxfId="37" tableBorderDxfId="35" totalsRowBorderDxfId="34">
  <autoFilter ref="A3:J7" xr:uid="{179416F1-F59D-49E1-900B-FFE525A0347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43EDFD2-5706-4C15-AAEE-4437A8FF0636}" name="Plan type" dataDxfId="33"/>
    <tableColumn id="2" xr3:uid="{50DA5103-617A-4022-972E-57F52CE24CC1}" name="2014" dataDxfId="32"/>
    <tableColumn id="3" xr3:uid="{8E876EE8-D056-4156-B7A5-57359F4B48F9}" name="2015" dataDxfId="31"/>
    <tableColumn id="4" xr3:uid="{F6D4EC5F-E00E-4DDE-9FCB-703C09E51730}" name="2016" dataDxfId="30"/>
    <tableColumn id="5" xr3:uid="{73DCDF63-E452-4FAE-B4A0-017608F94174}" name="2017" dataDxfId="29"/>
    <tableColumn id="6" xr3:uid="{916E1FB3-93BC-4B49-B915-CDF222472659}" name="2018" dataDxfId="28"/>
    <tableColumn id="8" xr3:uid="{01E527F2-A340-473D-B808-51D99EF54968}" name="2019" dataDxfId="27"/>
    <tableColumn id="9" xr3:uid="{017B43FB-FF4C-48EB-95D4-BE760154CEAA}" name="2020" dataDxfId="26"/>
    <tableColumn id="10" xr3:uid="{E067D8D0-FF61-4ACD-BE1E-0632D433BC13}" name="2021" dataDxfId="25"/>
    <tableColumn id="11" xr3:uid="{30EDDF8B-3136-4603-9207-443ED138CFAE}" name="2022" dataDxfId="24"/>
  </tableColumns>
  <tableStyleInfo name="TableStyleMedium4"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03A5B23-836F-4F1E-A910-149BEF014EDA}" name="Table11" displayName="Table11" ref="A3:B8" totalsRowShown="0" headerRowDxfId="23" headerRowBorderDxfId="22" tableBorderDxfId="21" totalsRowBorderDxfId="20">
  <autoFilter ref="A3:B8" xr:uid="{B03A5B23-836F-4F1E-A910-149BEF014EDA}">
    <filterColumn colId="0" hiddenButton="1"/>
    <filterColumn colId="1" hiddenButton="1"/>
  </autoFilter>
  <tableColumns count="2">
    <tableColumn id="1" xr3:uid="{ECDA03A5-18EA-44D9-8DB7-512228E99148}" name="Medicare status or sex" dataDxfId="19"/>
    <tableColumn id="2" xr3:uid="{55FF6091-E4A2-4D25-BFA0-EC27F77D7F21}" name="Average fills per person per month" dataDxfId="18"/>
  </tableColumns>
  <tableStyleInfo name="TableStyleMedium4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CBD36C6-96DE-4E33-A268-FA40E1DB234A}" name="Table12" displayName="Table12" ref="A3:B8" totalsRowShown="0" headerRowDxfId="17" headerRowBorderDxfId="16" tableBorderDxfId="15" totalsRowBorderDxfId="14">
  <autoFilter ref="A3:B8" xr:uid="{FCBD36C6-96DE-4E33-A268-FA40E1DB234A}">
    <filterColumn colId="0" hiddenButton="1"/>
    <filterColumn colId="1" hiddenButton="1"/>
  </autoFilter>
  <tableColumns count="2">
    <tableColumn id="1" xr3:uid="{8A1D7557-414A-4741-8CEC-CC8F941117EB}" name="Age group" dataDxfId="13"/>
    <tableColumn id="2" xr3:uid="{3155E7C7-FFFA-4118-9313-3DF4FB2E3A2E}" name="Average fills per person per month" dataDxfId="12"/>
  </tableColumns>
  <tableStyleInfo name="TableStyleMedium4" showFirstColumn="1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5EDBBEF-A100-420E-AC29-5E8D33679C8B}" name="Table13" displayName="Table13" ref="A3:B7" totalsRowShown="0" headerRowDxfId="11" headerRowBorderDxfId="10" tableBorderDxfId="9" totalsRowBorderDxfId="8">
  <autoFilter ref="A3:B7" xr:uid="{A5EDBBEF-A100-420E-AC29-5E8D33679C8B}">
    <filterColumn colId="0" hiddenButton="1"/>
    <filterColumn colId="1" hiddenButton="1"/>
  </autoFilter>
  <tableColumns count="2">
    <tableColumn id="1" xr3:uid="{EAF242B1-374A-4F37-95E3-6AA87CE2AB8F}" name="Subsidy type" dataDxfId="7"/>
    <tableColumn id="2" xr3:uid="{8C6913A7-B0DB-4760-801C-E872AC88C0D6}" name="Average fills per person per month" dataDxfId="6"/>
  </tableColumns>
  <tableStyleInfo name="TableStyleMedium4"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A234F14-B6D4-47D6-BB52-DD39D112D08F}" name="Table14" displayName="Table14" ref="A3:B55" totalsRowShown="0" headerRowDxfId="5" headerRowBorderDxfId="4" tableBorderDxfId="3" totalsRowBorderDxfId="2">
  <autoFilter ref="A3:B55" xr:uid="{CA234F14-B6D4-47D6-BB52-DD39D112D08F}">
    <filterColumn colId="0" hiddenButton="1"/>
    <filterColumn colId="1" hiddenButton="1"/>
  </autoFilter>
  <tableColumns count="2">
    <tableColumn id="1" xr3:uid="{AA348843-51A3-471F-8C86-9E22692A20F4}" name="State" dataDxfId="1"/>
    <tableColumn id="2" xr3:uid="{5E1BB637-10DD-4FAF-A9E5-18EBDBD16A6D}" name="Average fills per person per month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760E84-6757-4D94-9F46-EC81E8C462AE}" name="Table2" displayName="Table2" ref="A3:C8" totalsRowShown="0" headerRowBorderDxfId="130" tableBorderDxfId="129">
  <autoFilter ref="A3:C8" xr:uid="{C1760E84-6757-4D94-9F46-EC81E8C462AE}">
    <filterColumn colId="0" hiddenButton="1"/>
    <filterColumn colId="1" hiddenButton="1"/>
    <filterColumn colId="2" hiddenButton="1"/>
  </autoFilter>
  <tableColumns count="3">
    <tableColumn id="1" xr3:uid="{292280B4-DF0A-43B6-96EB-5F1FAA7C2B0D}" name="Age group" dataDxfId="128"/>
    <tableColumn id="2" xr3:uid="{80B81AF4-68A1-4890-AEA6-EC1A3A32C60E}" name="Enrolled in Part D" dataDxfId="127" dataCellStyle="Comma"/>
    <tableColumn id="3" xr3:uid="{F0621211-E853-4F4D-8E8C-B44B66A7B938}" name="Not enrolled in Part D" dataDxfId="126" dataCellStyle="Comma"/>
  </tableColumns>
  <tableStyleInfo name="TableStyleMedium4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F10EE97-0E37-40BB-8A7E-485D78081EF7}" name="Table3" displayName="Table3" ref="A3:B55" totalsRowShown="0" headerRowDxfId="125" dataDxfId="123" headerRowBorderDxfId="124" tableBorderDxfId="122">
  <autoFilter ref="A3:B55" xr:uid="{1F10EE97-0E37-40BB-8A7E-485D78081EF7}">
    <filterColumn colId="0" hiddenButton="1"/>
    <filterColumn colId="1" hiddenButton="1"/>
  </autoFilter>
  <tableColumns count="2">
    <tableColumn id="1" xr3:uid="{2609EF9E-8E0C-4663-A579-51F1FA601D02}" name="State" dataDxfId="121"/>
    <tableColumn id="2" xr3:uid="{AA0AEFA6-2862-4D22-8F80-30677225C52A}" name="Percent enrolled" dataDxfId="120" dataCellStyle="Percent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7007098-747B-4552-BE73-6A084C48F9B6}" name="Table4" displayName="Table4" ref="A3:K7" totalsRowShown="0" headerRowDxfId="119" dataDxfId="117" headerRowBorderDxfId="118" tableBorderDxfId="116" totalsRowBorderDxfId="115" dataCellStyle="Comma">
  <autoFilter ref="A3:K7" xr:uid="{57007098-747B-4552-BE73-6A084C48F9B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DD1AE565-EF57-49D9-B6B3-B2873A98FA2F}" name="Plan type" dataDxfId="114"/>
    <tableColumn id="2" xr3:uid="{D1FC2A00-2A67-4293-8078-608AD60EF039}" name="2013" dataDxfId="113" dataCellStyle="Comma"/>
    <tableColumn id="3" xr3:uid="{4F3202B9-B959-4B63-9B0B-2337FEDF2443}" name="2014" dataDxfId="112" dataCellStyle="Comma"/>
    <tableColumn id="4" xr3:uid="{A500C7FB-51F7-4FAD-90E1-97A90455D7D0}" name="2015" dataDxfId="111" dataCellStyle="Comma"/>
    <tableColumn id="5" xr3:uid="{5E6C9D3C-68E2-464D-B17A-A460F29ABFF4}" name="2016" dataDxfId="110" dataCellStyle="Comma"/>
    <tableColumn id="6" xr3:uid="{80685661-DD27-4697-97CE-5CD62D4D71D1}" name="2017" dataDxfId="109" dataCellStyle="Comma"/>
    <tableColumn id="7" xr3:uid="{4F31D6B9-38EA-4AE0-9AE5-65C4B5B7A4A2}" name="2018" dataDxfId="108" dataCellStyle="Comma"/>
    <tableColumn id="8" xr3:uid="{DA2B643F-AD27-4AC8-A54B-233CF756DEBB}" name="2019" dataDxfId="107" dataCellStyle="Comma"/>
    <tableColumn id="9" xr3:uid="{B4CBCC5A-F0F0-468A-A27F-DEDE01A54D85}" name="2020" dataDxfId="106" dataCellStyle="Comma"/>
    <tableColumn id="10" xr3:uid="{63880269-78D3-4BB7-9BAC-C6E1ED01B117}" name="2021" dataDxfId="105" dataCellStyle="Comma"/>
    <tableColumn id="11" xr3:uid="{B463DBE7-2CED-4D57-B3A5-A8BC7EC8683D}" name="2022" dataDxfId="104" dataCellStyle="Comma"/>
  </tableColumns>
  <tableStyleInfo name="TableStyleMedium4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16ADDE4-DE10-45DB-92B0-0CF1CD40FA3F}" name="Table5" displayName="Table5" ref="A3:K7" totalsRowShown="0" headerRowDxfId="103" headerRowBorderDxfId="102" tableBorderDxfId="101" totalsRowBorderDxfId="100">
  <autoFilter ref="A3:K7" xr:uid="{016ADDE4-DE10-45DB-92B0-0CF1CD40FA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41654DAE-31C0-4790-89F5-02CBEA3C7EAF}" name="Subsidy type"/>
    <tableColumn id="2" xr3:uid="{76A6CD64-A8C0-4AB1-A12C-C1B497A01777}" name="2013"/>
    <tableColumn id="3" xr3:uid="{5BAC7AF8-2858-4D68-9F81-51C7AAD278F9}" name="2014"/>
    <tableColumn id="4" xr3:uid="{A2127B13-EA39-4E6B-B827-2404BA8BE89A}" name="2015"/>
    <tableColumn id="5" xr3:uid="{C93611D3-2E7E-4F13-8050-DF5CD00BEBB9}" name="2016"/>
    <tableColumn id="6" xr3:uid="{AEE27249-897A-4821-857B-51950A95276B}" name="2017"/>
    <tableColumn id="7" xr3:uid="{E48AB58B-ABD9-4FB4-A920-BE289ED3E220}" name="2018"/>
    <tableColumn id="8" xr3:uid="{536BD2BB-33E0-469E-A3FD-0788646C0747}" name="2019"/>
    <tableColumn id="9" xr3:uid="{D3E3561F-5A64-414A-9DE0-B7DC3B2CCE4F}" name="2020"/>
    <tableColumn id="10" xr3:uid="{DC4D1DF5-37E0-4D9C-AB9D-30330F18FB31}" name="2021"/>
    <tableColumn id="11" xr3:uid="{47468DDE-F4F1-4336-BCF6-634B2DB34730}" name="2022"/>
  </tableColumns>
  <tableStyleInfo name="TableStyleMedium4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45E3BA4-54CF-4AB5-9AD7-DAA3DCC18248}" name="Table6" displayName="Table6" ref="A3:K8" totalsRowShown="0" headerRowDxfId="99" dataDxfId="97" headerRowBorderDxfId="98" tableBorderDxfId="96" totalsRowBorderDxfId="95" dataCellStyle="Comma">
  <autoFilter ref="A3:K8" xr:uid="{C45E3BA4-54CF-4AB5-9AD7-DAA3DCC1824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587FCF0F-8513-4CB8-A0E8-5D91EC981A80}" name="Age group" dataDxfId="94"/>
    <tableColumn id="2" xr3:uid="{92EE84BA-8570-4E2C-8BC0-CE9D570C25BB}" name="2013" dataDxfId="93" dataCellStyle="Comma"/>
    <tableColumn id="3" xr3:uid="{CF583B5B-7F71-4026-88BD-92E2D1447D01}" name="2014" dataDxfId="92" dataCellStyle="Comma"/>
    <tableColumn id="4" xr3:uid="{2BDC842E-1DB5-4FC4-87A9-4538F30FC0A6}" name="2015" dataDxfId="91" dataCellStyle="Comma"/>
    <tableColumn id="5" xr3:uid="{94ADA6A8-16A2-4DB9-93F9-3696CB4885EB}" name="2016" dataDxfId="90" dataCellStyle="Comma"/>
    <tableColumn id="6" xr3:uid="{8C1C3AED-38CD-45D5-8A64-BC78210F31FE}" name="2017" dataDxfId="89" dataCellStyle="Comma"/>
    <tableColumn id="7" xr3:uid="{3AD66540-A9A9-4949-BEC4-9618254A51CC}" name="2018" dataDxfId="88" dataCellStyle="Comma"/>
    <tableColumn id="8" xr3:uid="{0DB5F5E6-9CE6-4E1E-8397-C33DA5AC0D05}" name="2019" dataDxfId="87" dataCellStyle="Comma"/>
    <tableColumn id="9" xr3:uid="{7D637908-3E9F-433D-AF8C-6A729BA3EA78}" name="2020" dataDxfId="86" dataCellStyle="Comma"/>
    <tableColumn id="10" xr3:uid="{AABDDCDE-BA6D-40C9-84FA-014E9600AC62}" name="2021" dataDxfId="85" dataCellStyle="Comma"/>
    <tableColumn id="11" xr3:uid="{39C39C75-9FE9-4621-81EA-49523C948FC3}" name="2022" dataDxfId="84" dataCellStyle="Comma"/>
  </tableColumns>
  <tableStyleInfo name="TableStyleMedium4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E778C06-F5F8-4CF4-AEE1-573BE5908806}" name="Table7" displayName="Table7" ref="A3:K9" totalsRowShown="0" headerRowDxfId="83" dataDxfId="81" headerRowBorderDxfId="82" tableBorderDxfId="80" totalsRowBorderDxfId="79" dataCellStyle="Comma">
  <autoFilter ref="A3:K9" xr:uid="{CE778C06-F5F8-4CF4-AEE1-573BE590880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75E3CC4-B477-41BA-BAF3-DABA1E80BE73}" name="Racial group" dataDxfId="78"/>
    <tableColumn id="2" xr3:uid="{6481C84B-A94E-41F4-966E-24C6BE48BD1E}" name="2013" dataDxfId="77" dataCellStyle="Comma"/>
    <tableColumn id="3" xr3:uid="{2E41F6F6-8B08-4B60-9987-E1AD2A5870D0}" name="2014" dataDxfId="76" dataCellStyle="Comma"/>
    <tableColumn id="4" xr3:uid="{F66EAB40-20EB-48B6-A3DE-5B1569F8F7DC}" name="2015" dataDxfId="75" dataCellStyle="Comma"/>
    <tableColumn id="5" xr3:uid="{0EB837C6-CEAE-4A63-A8CD-671A1E3D65E3}" name="2016" dataDxfId="74" dataCellStyle="Comma"/>
    <tableColumn id="6" xr3:uid="{091DD135-A6C7-4A19-B1EA-3F482236EA42}" name="2017" dataDxfId="73" dataCellStyle="Comma"/>
    <tableColumn id="7" xr3:uid="{3F771DFA-80C2-47C2-B152-C297566CAA1C}" name="2018" dataDxfId="72" dataCellStyle="Comma"/>
    <tableColumn id="8" xr3:uid="{E5F065E5-C116-43C9-9FE0-518E00438FB9}" name="2019" dataDxfId="71" dataCellStyle="Comma"/>
    <tableColumn id="9" xr3:uid="{9DA42032-5FEA-40CF-96B6-92B5264F660A}" name="2020" dataDxfId="70" dataCellStyle="Comma"/>
    <tableColumn id="10" xr3:uid="{70F303A2-7592-4571-BEFA-F80B12E76525}" name="2021" dataDxfId="69" dataCellStyle="Comma"/>
    <tableColumn id="11" xr3:uid="{70EFC566-3A5A-46D2-83F2-FBC63580FFEA}" name="2022" dataDxfId="68" dataCellStyle="Comma"/>
  </tableColumns>
  <tableStyleInfo name="TableStyleMedium4" showFirstColumn="1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F6B82C1-B237-4A52-893F-A0D7E41C3B96}" name="Table8" displayName="Table8" ref="A3:K6" totalsRowShown="0" headerRowDxfId="67" headerRowBorderDxfId="66" tableBorderDxfId="65" totalsRowBorderDxfId="64">
  <autoFilter ref="A3:K6" xr:uid="{EF6B82C1-B237-4A52-893F-A0D7E41C3B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DDB1778E-87FF-4955-9F96-7CDF5C8DBC93}" name="Sex"/>
    <tableColumn id="2" xr3:uid="{F1DAAFAE-3E33-4C1F-999D-DADBD8D6CEBF}" name="2013"/>
    <tableColumn id="3" xr3:uid="{C08B0755-8EB5-4EA2-A75E-9B413776D2AA}" name="2014"/>
    <tableColumn id="4" xr3:uid="{C7A1DE13-4D33-4522-8410-44081CECC4F2}" name="2015"/>
    <tableColumn id="5" xr3:uid="{CFD7B38E-DD37-4DD6-9DBB-EF534187CB38}" name="2016"/>
    <tableColumn id="6" xr3:uid="{A4D04778-AD9D-4BB2-9ABE-8A58DDB776AE}" name="2017"/>
    <tableColumn id="7" xr3:uid="{DADEF4D8-368E-4579-87A0-DDBB962A8F3C}" name="2018"/>
    <tableColumn id="8" xr3:uid="{7987AC40-F4D9-412E-9787-F7CEFEF0DB37}" name="2019"/>
    <tableColumn id="9" xr3:uid="{B7EE4C77-3666-4D3D-A85F-1483120C5CAD}" name="2020"/>
    <tableColumn id="10" xr3:uid="{76343E39-279F-4CF4-A944-291BFA6C2BEB}" name="2021"/>
    <tableColumn id="11" xr3:uid="{C8BD00B9-DB2C-4858-B7A6-541DE0A4702C}" name="2022"/>
  </tableColumns>
  <tableStyleInfo name="TableStyleMedium2" showFirstColumn="1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865E718-6A95-4D6B-9790-461D8C8EECA6}" name="Table9" displayName="Table9" ref="A3:J8" headerRowDxfId="63" dataDxfId="61" headerRowBorderDxfId="62" tableBorderDxfId="60" totalsRowBorderDxfId="59">
  <autoFilter ref="A3:J8" xr:uid="{0865E718-6A95-4D6B-9790-461D8C8EEC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944AF48-7805-45C4-853A-D54651D8BF25}" name="Plan type" totalsRowLabel="Total" dataDxfId="58" totalsRowDxfId="57"/>
    <tableColumn id="2" xr3:uid="{45751DAD-7730-4DC1-B443-F65C888AA517}" name="2014" dataDxfId="56" totalsRowDxfId="55"/>
    <tableColumn id="3" xr3:uid="{16F90692-DC71-46D1-9C84-BCC3738236BE}" name="2015" dataDxfId="54" totalsRowDxfId="53"/>
    <tableColumn id="4" xr3:uid="{136179A0-967D-4C6D-8F2D-CC201C39ADE7}" name="2016" dataDxfId="52" totalsRowDxfId="51"/>
    <tableColumn id="5" xr3:uid="{3A27C3AE-C4CE-4CBF-B062-05451D8BC3C0}" name="2017" dataDxfId="50" totalsRowDxfId="49"/>
    <tableColumn id="7" xr3:uid="{EF72FD00-AFEF-406A-881C-0F33AE7F9022}" name="2018" dataDxfId="48" totalsRowDxfId="47"/>
    <tableColumn id="8" xr3:uid="{DF57E4C2-9070-4992-B1A6-D04025A118C9}" name="2019" dataDxfId="46" totalsRowDxfId="45"/>
    <tableColumn id="9" xr3:uid="{CC56AEC9-63E2-4A23-8D17-D9FA02341A64}" name="2020" dataDxfId="44" totalsRowDxfId="43"/>
    <tableColumn id="10" xr3:uid="{49E8C511-05A3-409E-A7A8-58738021BAC2}" name="2021" dataDxfId="42" totalsRowDxfId="41"/>
    <tableColumn id="11" xr3:uid="{9F01E1BE-4285-4D64-8AAE-9509B662C63C}" name="2022" totalsRowFunction="sum" dataDxfId="40" totalsRowDxfId="39"/>
  </tableColumns>
  <tableStyleInfo name="TableStyleMedium4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"/>
  <sheetViews>
    <sheetView tabSelected="1" workbookViewId="0">
      <selection sqref="A1:K1"/>
    </sheetView>
  </sheetViews>
  <sheetFormatPr defaultColWidth="0" defaultRowHeight="15" zeroHeight="1" x14ac:dyDescent="0.25"/>
  <cols>
    <col min="1" max="1" width="24.140625" style="1" customWidth="1"/>
    <col min="2" max="11" width="12.140625" style="1" customWidth="1"/>
    <col min="12" max="16384" width="8.85546875" style="1" hidden="1"/>
  </cols>
  <sheetData>
    <row r="1" spans="1:11" ht="15" customHeight="1" x14ac:dyDescent="0.25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2.75" customHeight="1" x14ac:dyDescent="0.25"/>
    <row r="3" spans="1:11" ht="20.100000000000001" customHeight="1" x14ac:dyDescent="0.25">
      <c r="A3" s="38" t="s">
        <v>84</v>
      </c>
      <c r="B3" s="39" t="s">
        <v>72</v>
      </c>
      <c r="C3" s="39" t="s">
        <v>73</v>
      </c>
      <c r="D3" s="39" t="s">
        <v>74</v>
      </c>
      <c r="E3" s="39" t="s">
        <v>75</v>
      </c>
      <c r="F3" s="39" t="s">
        <v>76</v>
      </c>
      <c r="G3" s="39" t="s">
        <v>77</v>
      </c>
      <c r="H3" s="39" t="s">
        <v>78</v>
      </c>
      <c r="I3" s="39" t="s">
        <v>79</v>
      </c>
      <c r="J3" s="39" t="s">
        <v>80</v>
      </c>
      <c r="K3" s="39" t="s">
        <v>97</v>
      </c>
    </row>
    <row r="4" spans="1:11" ht="16.149999999999999" customHeight="1" x14ac:dyDescent="0.25">
      <c r="A4" s="40" t="s">
        <v>0</v>
      </c>
      <c r="B4" s="41">
        <v>20990487</v>
      </c>
      <c r="C4" s="41">
        <v>21490008</v>
      </c>
      <c r="D4" s="41">
        <v>22040544</v>
      </c>
      <c r="E4" s="41">
        <v>22775660</v>
      </c>
      <c r="F4" s="41">
        <v>22899938</v>
      </c>
      <c r="G4" s="41">
        <v>22773117</v>
      </c>
      <c r="H4" s="41">
        <v>22688695</v>
      </c>
      <c r="I4" s="41">
        <v>22247633</v>
      </c>
      <c r="J4" s="41">
        <v>21361625</v>
      </c>
      <c r="K4" s="41">
        <v>20621254</v>
      </c>
    </row>
    <row r="5" spans="1:11" ht="16.149999999999999" customHeight="1" x14ac:dyDescent="0.25">
      <c r="A5" s="40" t="s">
        <v>101</v>
      </c>
      <c r="B5" s="41">
        <v>16849131</v>
      </c>
      <c r="C5" s="41">
        <v>18505511</v>
      </c>
      <c r="D5" s="41">
        <v>19818919</v>
      </c>
      <c r="E5" s="41">
        <v>20811361</v>
      </c>
      <c r="F5" s="41">
        <v>22335412</v>
      </c>
      <c r="G5" s="41">
        <v>23990301</v>
      </c>
      <c r="H5" s="41">
        <v>25693461</v>
      </c>
      <c r="I5" s="41">
        <v>27695287</v>
      </c>
      <c r="J5" s="41">
        <v>30245999</v>
      </c>
      <c r="K5" s="41">
        <v>32421349</v>
      </c>
    </row>
    <row r="6" spans="1:11" ht="16.149999999999999" customHeight="1" x14ac:dyDescent="0.25">
      <c r="A6" s="40" t="s">
        <v>102</v>
      </c>
      <c r="B6" s="41">
        <v>17366620</v>
      </c>
      <c r="C6" s="41">
        <v>16772269</v>
      </c>
      <c r="D6" s="41">
        <v>16434732</v>
      </c>
      <c r="E6" s="41">
        <v>16231460</v>
      </c>
      <c r="F6" s="41">
        <v>16170494</v>
      </c>
      <c r="G6" s="41">
        <v>16167366</v>
      </c>
      <c r="H6" s="41">
        <v>16048573</v>
      </c>
      <c r="I6" s="41">
        <v>15958987</v>
      </c>
      <c r="J6" s="41">
        <v>15433486</v>
      </c>
      <c r="K6" s="41">
        <v>15224178</v>
      </c>
    </row>
    <row r="7" spans="1:11" ht="20.100000000000001" customHeight="1" x14ac:dyDescent="0.25">
      <c r="A7" s="31" t="s">
        <v>71</v>
      </c>
      <c r="B7" s="32"/>
      <c r="C7" s="32"/>
      <c r="D7" s="32"/>
      <c r="E7" s="32"/>
      <c r="F7" s="32"/>
      <c r="G7" s="32"/>
      <c r="H7" s="32"/>
      <c r="I7" s="32"/>
      <c r="J7" s="32"/>
      <c r="K7" s="32"/>
    </row>
  </sheetData>
  <mergeCells count="1">
    <mergeCell ref="A1:K1"/>
  </mergeCells>
  <pageMargins left="0.7" right="0.7" top="0.75" bottom="0.75" header="0.3" footer="0.3"/>
  <pageSetup scale="72" orientation="landscape" r:id="rId1"/>
  <headerFooter>
    <oddHeader>&amp;CMedicare Enrollees in Part D, 2013–2022</oddHeader>
    <oddFooter>&amp;L&amp;F&amp;R&amp;P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7"/>
  <sheetViews>
    <sheetView showGridLines="0" workbookViewId="0">
      <selection sqref="A1:J1"/>
    </sheetView>
  </sheetViews>
  <sheetFormatPr defaultColWidth="0" defaultRowHeight="12.75" zeroHeight="1" x14ac:dyDescent="0.2"/>
  <cols>
    <col min="1" max="1" width="27.7109375" style="11" customWidth="1"/>
    <col min="2" max="10" width="9.7109375" style="11" customWidth="1"/>
    <col min="11" max="11" width="0" style="11" hidden="1" customWidth="1"/>
    <col min="12" max="16384" width="8.85546875" style="11" hidden="1"/>
  </cols>
  <sheetData>
    <row r="1" spans="1:10" ht="15" customHeight="1" x14ac:dyDescent="0.2">
      <c r="A1" s="73" t="s">
        <v>109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x14ac:dyDescent="0.2"/>
    <row r="3" spans="1:10" ht="20.100000000000001" customHeight="1" x14ac:dyDescent="0.2">
      <c r="A3" s="18" t="s">
        <v>88</v>
      </c>
      <c r="B3" s="63" t="s">
        <v>73</v>
      </c>
      <c r="C3" s="63" t="s">
        <v>74</v>
      </c>
      <c r="D3" s="63" t="s">
        <v>75</v>
      </c>
      <c r="E3" s="63" t="s">
        <v>76</v>
      </c>
      <c r="F3" s="63" t="s">
        <v>77</v>
      </c>
      <c r="G3" s="63" t="s">
        <v>78</v>
      </c>
      <c r="H3" s="63" t="s">
        <v>79</v>
      </c>
      <c r="I3" s="64" t="s">
        <v>80</v>
      </c>
      <c r="J3" s="64" t="s">
        <v>97</v>
      </c>
    </row>
    <row r="4" spans="1:10" ht="16.149999999999999" customHeight="1" x14ac:dyDescent="0.2">
      <c r="A4" s="56" t="s">
        <v>108</v>
      </c>
      <c r="B4" s="57">
        <v>2.8</v>
      </c>
      <c r="C4" s="57">
        <v>2.7</v>
      </c>
      <c r="D4" s="57">
        <v>2.7</v>
      </c>
      <c r="E4" s="57">
        <v>2.6</v>
      </c>
      <c r="F4" s="57">
        <v>2.6</v>
      </c>
      <c r="G4" s="57">
        <v>2.5</v>
      </c>
      <c r="H4" s="57">
        <v>2.5</v>
      </c>
      <c r="I4" s="58">
        <v>2.5</v>
      </c>
      <c r="J4" s="58">
        <v>2.5</v>
      </c>
    </row>
    <row r="5" spans="1:10" ht="16.149999999999999" customHeight="1" x14ac:dyDescent="0.2">
      <c r="A5" s="56" t="s">
        <v>3</v>
      </c>
      <c r="B5" s="66">
        <v>2.9</v>
      </c>
      <c r="C5" s="57">
        <v>3.3</v>
      </c>
      <c r="D5" s="57">
        <v>3.3</v>
      </c>
      <c r="E5" s="57">
        <v>3.4</v>
      </c>
      <c r="F5" s="57">
        <v>3.4</v>
      </c>
      <c r="G5" s="57">
        <v>3.9</v>
      </c>
      <c r="H5" s="68">
        <v>4</v>
      </c>
      <c r="I5" s="68">
        <v>4</v>
      </c>
      <c r="J5" s="68">
        <v>4</v>
      </c>
    </row>
    <row r="6" spans="1:10" ht="16.149999999999999" customHeight="1" x14ac:dyDescent="0.2">
      <c r="A6" s="59" t="s">
        <v>2</v>
      </c>
      <c r="B6" s="60">
        <v>3.3</v>
      </c>
      <c r="C6" s="60">
        <v>3.3</v>
      </c>
      <c r="D6" s="60">
        <v>3.2</v>
      </c>
      <c r="E6" s="60">
        <v>3.1</v>
      </c>
      <c r="F6" s="67">
        <v>3</v>
      </c>
      <c r="G6" s="67">
        <v>2.9</v>
      </c>
      <c r="H6" s="60">
        <v>2.7</v>
      </c>
      <c r="I6" s="61">
        <v>2.6</v>
      </c>
      <c r="J6" s="61">
        <v>2.6</v>
      </c>
    </row>
    <row r="7" spans="1:10" ht="20.100000000000001" customHeight="1" x14ac:dyDescent="0.2">
      <c r="A7" s="33" t="s">
        <v>71</v>
      </c>
      <c r="B7" s="26"/>
      <c r="C7" s="26"/>
      <c r="D7" s="26"/>
      <c r="E7" s="26"/>
      <c r="F7" s="26"/>
      <c r="G7" s="26"/>
      <c r="H7" s="26"/>
      <c r="I7" s="26"/>
      <c r="J7" s="26"/>
    </row>
  </sheetData>
  <mergeCells count="1">
    <mergeCell ref="A1:J1"/>
  </mergeCells>
  <pageMargins left="0.7" right="0.7" top="0.75" bottom="0.75" header="0.3" footer="0.3"/>
  <pageSetup scale="85" orientation="landscape" r:id="rId1"/>
  <headerFooter>
    <oddHeader>&amp;C Average Part D Fills Per Person Per Month by Plan Type, 2014–2022</oddHeader>
    <oddFooter>&amp;L&amp;F&amp;R&amp;P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8"/>
  <sheetViews>
    <sheetView showGridLines="0" workbookViewId="0">
      <selection sqref="A1:K1"/>
    </sheetView>
  </sheetViews>
  <sheetFormatPr defaultColWidth="0" defaultRowHeight="12.75" zeroHeight="1" x14ac:dyDescent="0.2"/>
  <cols>
    <col min="1" max="1" width="23.28515625" style="11" customWidth="1"/>
    <col min="2" max="2" width="18.7109375" style="11" customWidth="1"/>
    <col min="3" max="3" width="34.28515625" style="11" hidden="1" customWidth="1"/>
    <col min="4" max="16384" width="8.85546875" style="11" hidden="1"/>
  </cols>
  <sheetData>
    <row r="1" spans="1:3" ht="35.1" customHeight="1" x14ac:dyDescent="0.2">
      <c r="A1" s="74" t="s">
        <v>110</v>
      </c>
      <c r="B1" s="74"/>
      <c r="C1" s="37"/>
    </row>
    <row r="2" spans="1:3" x14ac:dyDescent="0.2"/>
    <row r="3" spans="1:3" ht="27" customHeight="1" x14ac:dyDescent="0.2">
      <c r="A3" s="12" t="s">
        <v>94</v>
      </c>
      <c r="B3" s="21" t="s">
        <v>95</v>
      </c>
    </row>
    <row r="4" spans="1:3" ht="16.149999999999999" customHeight="1" x14ac:dyDescent="0.2">
      <c r="A4" s="13" t="s">
        <v>15</v>
      </c>
      <c r="B4" s="19">
        <v>2.4</v>
      </c>
    </row>
    <row r="5" spans="1:3" ht="16.149999999999999" customHeight="1" x14ac:dyDescent="0.2">
      <c r="A5" s="13" t="s">
        <v>14</v>
      </c>
      <c r="B5" s="19">
        <v>3.7</v>
      </c>
    </row>
    <row r="6" spans="1:3" ht="16.149999999999999" customHeight="1" x14ac:dyDescent="0.2">
      <c r="A6" s="13" t="s">
        <v>8</v>
      </c>
      <c r="B6" s="19">
        <v>2.7</v>
      </c>
    </row>
    <row r="7" spans="1:3" ht="16.149999999999999" customHeight="1" x14ac:dyDescent="0.2">
      <c r="A7" s="27" t="s">
        <v>7</v>
      </c>
      <c r="B7" s="30">
        <v>2.4</v>
      </c>
    </row>
    <row r="8" spans="1:3" ht="20.100000000000001" customHeight="1" x14ac:dyDescent="0.2">
      <c r="A8" s="43" t="s">
        <v>71</v>
      </c>
      <c r="B8" s="44"/>
    </row>
  </sheetData>
  <mergeCells count="1">
    <mergeCell ref="A1:B1"/>
  </mergeCells>
  <pageMargins left="0.7" right="0.7" top="0.75" bottom="0.75" header="0.3" footer="0.3"/>
  <pageSetup orientation="portrait" r:id="rId1"/>
  <headerFooter>
    <oddHeader>&amp;C Average Part D Fills Per Person Per Month by Medicare Status or Sex, 2022</oddHeader>
    <oddFooter>&amp;L&amp;F&amp;R&amp;P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8"/>
  <sheetViews>
    <sheetView showGridLines="0" workbookViewId="0">
      <selection sqref="A1:K1"/>
    </sheetView>
  </sheetViews>
  <sheetFormatPr defaultColWidth="0" defaultRowHeight="12.75" zeroHeight="1" x14ac:dyDescent="0.2"/>
  <cols>
    <col min="1" max="1" width="23.28515625" style="11" customWidth="1"/>
    <col min="2" max="2" width="18.7109375" style="11" customWidth="1"/>
    <col min="3" max="3" width="20.85546875" style="11" hidden="1" customWidth="1"/>
    <col min="4" max="16384" width="8.85546875" style="11" hidden="1"/>
  </cols>
  <sheetData>
    <row r="1" spans="1:3" ht="35.1" customHeight="1" x14ac:dyDescent="0.2">
      <c r="A1" s="74" t="s">
        <v>111</v>
      </c>
      <c r="B1" s="74"/>
      <c r="C1" s="37"/>
    </row>
    <row r="2" spans="1:3" x14ac:dyDescent="0.2"/>
    <row r="3" spans="1:3" ht="27" customHeight="1" x14ac:dyDescent="0.2">
      <c r="A3" s="12" t="s">
        <v>85</v>
      </c>
      <c r="B3" s="20" t="s">
        <v>95</v>
      </c>
    </row>
    <row r="4" spans="1:3" ht="16.149999999999999" customHeight="1" x14ac:dyDescent="0.2">
      <c r="A4" s="13" t="s">
        <v>81</v>
      </c>
      <c r="B4" s="19">
        <v>3.7</v>
      </c>
    </row>
    <row r="5" spans="1:3" ht="16.149999999999999" customHeight="1" x14ac:dyDescent="0.2">
      <c r="A5" s="13" t="s">
        <v>82</v>
      </c>
      <c r="B5" s="19">
        <v>2.2000000000000002</v>
      </c>
    </row>
    <row r="6" spans="1:3" ht="16.149999999999999" customHeight="1" x14ac:dyDescent="0.2">
      <c r="A6" s="13" t="s">
        <v>83</v>
      </c>
      <c r="B6" s="19">
        <v>2.5</v>
      </c>
    </row>
    <row r="7" spans="1:3" ht="16.149999999999999" customHeight="1" x14ac:dyDescent="0.2">
      <c r="A7" s="27" t="s">
        <v>6</v>
      </c>
      <c r="B7" s="69">
        <v>3</v>
      </c>
    </row>
    <row r="8" spans="1:3" ht="20.100000000000001" customHeight="1" x14ac:dyDescent="0.2">
      <c r="A8" s="43" t="s">
        <v>71</v>
      </c>
      <c r="B8" s="44"/>
    </row>
  </sheetData>
  <mergeCells count="1">
    <mergeCell ref="A1:B1"/>
  </mergeCells>
  <pageMargins left="0.7" right="0.7" top="0.75" bottom="0.75" header="0.3" footer="0.3"/>
  <pageSetup orientation="portrait" r:id="rId1"/>
  <headerFooter>
    <oddHeader>&amp;C Average Part D Fills Per Person Per Month by Age Group, 2022</oddHeader>
    <oddFooter>&amp;L&amp;F&amp;R&amp;P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7"/>
  <sheetViews>
    <sheetView showGridLines="0" workbookViewId="0">
      <selection sqref="A1:B1"/>
    </sheetView>
  </sheetViews>
  <sheetFormatPr defaultColWidth="0" defaultRowHeight="12.75" zeroHeight="1" x14ac:dyDescent="0.2"/>
  <cols>
    <col min="1" max="1" width="25.140625" style="11" customWidth="1"/>
    <col min="2" max="2" width="18.7109375" style="11" customWidth="1"/>
    <col min="3" max="3" width="37.140625" style="11" hidden="1" customWidth="1"/>
    <col min="4" max="16384" width="8.85546875" style="11" hidden="1"/>
  </cols>
  <sheetData>
    <row r="1" spans="1:3" ht="35.1" customHeight="1" x14ac:dyDescent="0.2">
      <c r="A1" s="74" t="s">
        <v>112</v>
      </c>
      <c r="B1" s="74"/>
      <c r="C1" s="37"/>
    </row>
    <row r="2" spans="1:3" x14ac:dyDescent="0.2"/>
    <row r="3" spans="1:3" ht="27" customHeight="1" x14ac:dyDescent="0.2">
      <c r="A3" s="12" t="s">
        <v>89</v>
      </c>
      <c r="B3" s="20" t="s">
        <v>95</v>
      </c>
    </row>
    <row r="4" spans="1:3" ht="16.149999999999999" customHeight="1" x14ac:dyDescent="0.2">
      <c r="A4" s="13" t="s">
        <v>5</v>
      </c>
      <c r="B4" s="19">
        <v>3.9</v>
      </c>
    </row>
    <row r="5" spans="1:3" ht="16.149999999999999" customHeight="1" x14ac:dyDescent="0.2">
      <c r="A5" s="13" t="s">
        <v>113</v>
      </c>
      <c r="B5" s="70">
        <v>3</v>
      </c>
    </row>
    <row r="6" spans="1:3" ht="16.149999999999999" customHeight="1" x14ac:dyDescent="0.2">
      <c r="A6" s="27" t="s">
        <v>16</v>
      </c>
      <c r="B6" s="30">
        <v>2.1</v>
      </c>
    </row>
    <row r="7" spans="1:3" ht="20.100000000000001" customHeight="1" x14ac:dyDescent="0.2">
      <c r="A7" s="33" t="s">
        <v>71</v>
      </c>
      <c r="B7" s="26"/>
    </row>
  </sheetData>
  <mergeCells count="1">
    <mergeCell ref="A1:B1"/>
  </mergeCells>
  <pageMargins left="0.7" right="0.7" top="0.75" bottom="0.75" header="0.3" footer="0.3"/>
  <pageSetup orientation="portrait" r:id="rId1"/>
  <headerFooter>
    <oddHeader>&amp;C Average Part D Fills Per Person Per Month by Part D Subsidy Type, 2022</oddHeader>
    <oddFooter>&amp;L&amp;F&amp;R&amp;P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55"/>
  <sheetViews>
    <sheetView workbookViewId="0">
      <pane ySplit="3" topLeftCell="A4" activePane="bottomLeft" state="frozen"/>
      <selection sqref="A1:K1"/>
      <selection pane="bottomLeft" sqref="A1:B1"/>
    </sheetView>
  </sheetViews>
  <sheetFormatPr defaultColWidth="0" defaultRowHeight="12.75" zeroHeight="1" x14ac:dyDescent="0.2"/>
  <cols>
    <col min="1" max="1" width="12.7109375" style="11" customWidth="1"/>
    <col min="2" max="2" width="18.140625" style="11" customWidth="1"/>
    <col min="3" max="3" width="32.85546875" style="11" hidden="1" customWidth="1"/>
    <col min="4" max="5" width="8.85546875" style="11" hidden="1" customWidth="1"/>
    <col min="6" max="6" width="10" style="11" hidden="1" customWidth="1"/>
    <col min="7" max="16384" width="8.85546875" style="11" hidden="1"/>
  </cols>
  <sheetData>
    <row r="1" spans="1:3" ht="35.1" customHeight="1" x14ac:dyDescent="0.2">
      <c r="A1" s="74" t="s">
        <v>114</v>
      </c>
      <c r="B1" s="74"/>
      <c r="C1" s="37"/>
    </row>
    <row r="2" spans="1:3" x14ac:dyDescent="0.2"/>
    <row r="3" spans="1:3" ht="27" customHeight="1" x14ac:dyDescent="0.2">
      <c r="A3" s="12" t="s">
        <v>63</v>
      </c>
      <c r="B3" s="20" t="s">
        <v>95</v>
      </c>
    </row>
    <row r="4" spans="1:3" ht="16.149999999999999" customHeight="1" x14ac:dyDescent="0.2">
      <c r="A4" s="13" t="s">
        <v>61</v>
      </c>
      <c r="B4" s="70">
        <v>2.2000000000000002</v>
      </c>
    </row>
    <row r="5" spans="1:3" ht="16.149999999999999" customHeight="1" x14ac:dyDescent="0.2">
      <c r="A5" s="13" t="s">
        <v>62</v>
      </c>
      <c r="B5" s="70">
        <v>3</v>
      </c>
    </row>
    <row r="6" spans="1:3" ht="16.149999999999999" customHeight="1" x14ac:dyDescent="0.2">
      <c r="A6" s="13" t="s">
        <v>60</v>
      </c>
      <c r="B6" s="19">
        <v>3.1</v>
      </c>
    </row>
    <row r="7" spans="1:3" ht="16.149999999999999" customHeight="1" x14ac:dyDescent="0.2">
      <c r="A7" s="13" t="s">
        <v>64</v>
      </c>
      <c r="B7" s="19">
        <v>2.1</v>
      </c>
    </row>
    <row r="8" spans="1:3" ht="16.149999999999999" customHeight="1" x14ac:dyDescent="0.2">
      <c r="A8" s="13" t="s">
        <v>59</v>
      </c>
      <c r="B8" s="19">
        <v>2.2000000000000002</v>
      </c>
    </row>
    <row r="9" spans="1:3" ht="16.149999999999999" customHeight="1" x14ac:dyDescent="0.2">
      <c r="A9" s="13" t="s">
        <v>58</v>
      </c>
      <c r="B9" s="70">
        <v>2</v>
      </c>
    </row>
    <row r="10" spans="1:3" ht="16.149999999999999" customHeight="1" x14ac:dyDescent="0.2">
      <c r="A10" s="13" t="s">
        <v>65</v>
      </c>
      <c r="B10" s="19">
        <v>2.4</v>
      </c>
    </row>
    <row r="11" spans="1:3" ht="16.149999999999999" customHeight="1" x14ac:dyDescent="0.2">
      <c r="A11" s="13" t="s">
        <v>56</v>
      </c>
      <c r="B11" s="19">
        <v>2.4</v>
      </c>
    </row>
    <row r="12" spans="1:3" ht="16.149999999999999" customHeight="1" x14ac:dyDescent="0.2">
      <c r="A12" s="13" t="s">
        <v>57</v>
      </c>
      <c r="B12" s="19">
        <v>2.2999999999999998</v>
      </c>
    </row>
    <row r="13" spans="1:3" ht="16.149999999999999" customHeight="1" x14ac:dyDescent="0.2">
      <c r="A13" s="13" t="s">
        <v>55</v>
      </c>
      <c r="B13" s="19">
        <v>2.5</v>
      </c>
    </row>
    <row r="14" spans="1:3" ht="16.149999999999999" customHeight="1" x14ac:dyDescent="0.2">
      <c r="A14" s="13" t="s">
        <v>54</v>
      </c>
      <c r="B14" s="19">
        <v>2.8</v>
      </c>
    </row>
    <row r="15" spans="1:3" ht="16.149999999999999" customHeight="1" x14ac:dyDescent="0.2">
      <c r="A15" s="13" t="s">
        <v>53</v>
      </c>
      <c r="B15" s="19">
        <v>1.7</v>
      </c>
    </row>
    <row r="16" spans="1:3" ht="16.149999999999999" customHeight="1" x14ac:dyDescent="0.2">
      <c r="A16" s="13" t="s">
        <v>50</v>
      </c>
      <c r="B16" s="19">
        <v>2.7</v>
      </c>
    </row>
    <row r="17" spans="1:2" ht="16.149999999999999" customHeight="1" x14ac:dyDescent="0.2">
      <c r="A17" s="13" t="s">
        <v>52</v>
      </c>
      <c r="B17" s="19">
        <v>2.2999999999999998</v>
      </c>
    </row>
    <row r="18" spans="1:2" ht="16.149999999999999" customHeight="1" x14ac:dyDescent="0.2">
      <c r="A18" s="13" t="s">
        <v>66</v>
      </c>
      <c r="B18" s="19">
        <v>2.5</v>
      </c>
    </row>
    <row r="19" spans="1:2" ht="16.149999999999999" customHeight="1" x14ac:dyDescent="0.2">
      <c r="A19" s="13" t="s">
        <v>51</v>
      </c>
      <c r="B19" s="19">
        <v>2.8</v>
      </c>
    </row>
    <row r="20" spans="1:2" ht="16.149999999999999" customHeight="1" x14ac:dyDescent="0.2">
      <c r="A20" s="13" t="s">
        <v>49</v>
      </c>
      <c r="B20" s="19">
        <v>2.8</v>
      </c>
    </row>
    <row r="21" spans="1:2" ht="16.149999999999999" customHeight="1" x14ac:dyDescent="0.2">
      <c r="A21" s="13" t="s">
        <v>48</v>
      </c>
      <c r="B21" s="19">
        <v>3.3</v>
      </c>
    </row>
    <row r="22" spans="1:2" ht="16.149999999999999" customHeight="1" x14ac:dyDescent="0.2">
      <c r="A22" s="13" t="s">
        <v>47</v>
      </c>
      <c r="B22" s="19">
        <v>3.1</v>
      </c>
    </row>
    <row r="23" spans="1:2" ht="16.149999999999999" customHeight="1" x14ac:dyDescent="0.2">
      <c r="A23" s="13" t="s">
        <v>44</v>
      </c>
      <c r="B23" s="19">
        <v>2.6</v>
      </c>
    </row>
    <row r="24" spans="1:2" ht="16.149999999999999" customHeight="1" x14ac:dyDescent="0.2">
      <c r="A24" s="13" t="s">
        <v>45</v>
      </c>
      <c r="B24" s="19">
        <v>2.4</v>
      </c>
    </row>
    <row r="25" spans="1:2" ht="16.149999999999999" customHeight="1" x14ac:dyDescent="0.2">
      <c r="A25" s="13" t="s">
        <v>46</v>
      </c>
      <c r="B25" s="19">
        <v>2.2000000000000002</v>
      </c>
    </row>
    <row r="26" spans="1:2" ht="16.149999999999999" customHeight="1" x14ac:dyDescent="0.2">
      <c r="A26" s="13" t="s">
        <v>43</v>
      </c>
      <c r="B26" s="19">
        <v>2.5</v>
      </c>
    </row>
    <row r="27" spans="1:2" ht="16.149999999999999" customHeight="1" x14ac:dyDescent="0.2">
      <c r="A27" s="13" t="s">
        <v>42</v>
      </c>
      <c r="B27" s="19">
        <v>2.2999999999999998</v>
      </c>
    </row>
    <row r="28" spans="1:2" ht="16.149999999999999" customHeight="1" x14ac:dyDescent="0.2">
      <c r="A28" s="13" t="s">
        <v>40</v>
      </c>
      <c r="B28" s="19">
        <v>2.9</v>
      </c>
    </row>
    <row r="29" spans="1:2" ht="16.149999999999999" customHeight="1" x14ac:dyDescent="0.2">
      <c r="A29" s="13" t="s">
        <v>41</v>
      </c>
      <c r="B29" s="70">
        <v>3.2</v>
      </c>
    </row>
    <row r="30" spans="1:2" ht="16.149999999999999" customHeight="1" x14ac:dyDescent="0.2">
      <c r="A30" s="13" t="s">
        <v>39</v>
      </c>
      <c r="B30" s="19">
        <v>2.2999999999999998</v>
      </c>
    </row>
    <row r="31" spans="1:2" ht="16.149999999999999" customHeight="1" x14ac:dyDescent="0.2">
      <c r="A31" s="13" t="s">
        <v>32</v>
      </c>
      <c r="B31" s="19">
        <v>2.7</v>
      </c>
    </row>
    <row r="32" spans="1:2" ht="16.149999999999999" customHeight="1" x14ac:dyDescent="0.2">
      <c r="A32" s="13" t="s">
        <v>31</v>
      </c>
      <c r="B32" s="19">
        <v>2.8</v>
      </c>
    </row>
    <row r="33" spans="1:2" ht="16.149999999999999" customHeight="1" x14ac:dyDescent="0.2">
      <c r="A33" s="13" t="s">
        <v>38</v>
      </c>
      <c r="B33" s="19">
        <v>2.9</v>
      </c>
    </row>
    <row r="34" spans="1:2" ht="16.149999999999999" customHeight="1" x14ac:dyDescent="0.2">
      <c r="A34" s="13" t="s">
        <v>36</v>
      </c>
      <c r="B34" s="19">
        <v>2.2000000000000002</v>
      </c>
    </row>
    <row r="35" spans="1:2" ht="16.149999999999999" customHeight="1" x14ac:dyDescent="0.2">
      <c r="A35" s="13" t="s">
        <v>35</v>
      </c>
      <c r="B35" s="19">
        <v>2.5</v>
      </c>
    </row>
    <row r="36" spans="1:2" ht="16.149999999999999" customHeight="1" x14ac:dyDescent="0.2">
      <c r="A36" s="13" t="s">
        <v>34</v>
      </c>
      <c r="B36" s="70">
        <v>2</v>
      </c>
    </row>
    <row r="37" spans="1:2" ht="16.149999999999999" customHeight="1" x14ac:dyDescent="0.2">
      <c r="A37" s="13" t="s">
        <v>37</v>
      </c>
      <c r="B37" s="19">
        <v>2.1</v>
      </c>
    </row>
    <row r="38" spans="1:2" ht="16.149999999999999" customHeight="1" x14ac:dyDescent="0.2">
      <c r="A38" s="13" t="s">
        <v>33</v>
      </c>
      <c r="B38" s="19">
        <v>2.7</v>
      </c>
    </row>
    <row r="39" spans="1:2" ht="16.149999999999999" customHeight="1" x14ac:dyDescent="0.2">
      <c r="A39" s="13" t="s">
        <v>30</v>
      </c>
      <c r="B39" s="19">
        <v>2.7</v>
      </c>
    </row>
    <row r="40" spans="1:2" ht="16.149999999999999" customHeight="1" x14ac:dyDescent="0.2">
      <c r="A40" s="13" t="s">
        <v>29</v>
      </c>
      <c r="B40" s="19">
        <v>2.9</v>
      </c>
    </row>
    <row r="41" spans="1:2" ht="16.149999999999999" customHeight="1" x14ac:dyDescent="0.2">
      <c r="A41" s="13" t="s">
        <v>28</v>
      </c>
      <c r="B41" s="19">
        <v>2.1</v>
      </c>
    </row>
    <row r="42" spans="1:2" ht="16.149999999999999" customHeight="1" x14ac:dyDescent="0.2">
      <c r="A42" s="13" t="s">
        <v>27</v>
      </c>
      <c r="B42" s="19">
        <v>2.7</v>
      </c>
    </row>
    <row r="43" spans="1:2" ht="16.149999999999999" customHeight="1" x14ac:dyDescent="0.2">
      <c r="A43" s="13" t="s">
        <v>26</v>
      </c>
      <c r="B43" s="19">
        <v>2.7</v>
      </c>
    </row>
    <row r="44" spans="1:2" ht="16.149999999999999" customHeight="1" x14ac:dyDescent="0.2">
      <c r="A44" s="13" t="s">
        <v>25</v>
      </c>
      <c r="B44" s="19">
        <v>2.6</v>
      </c>
    </row>
    <row r="45" spans="1:2" ht="16.149999999999999" customHeight="1" x14ac:dyDescent="0.2">
      <c r="A45" s="13" t="s">
        <v>67</v>
      </c>
      <c r="B45" s="19">
        <v>2.6</v>
      </c>
    </row>
    <row r="46" spans="1:2" ht="16.149999999999999" customHeight="1" x14ac:dyDescent="0.2">
      <c r="A46" s="13" t="s">
        <v>24</v>
      </c>
      <c r="B46" s="19">
        <v>2.9</v>
      </c>
    </row>
    <row r="47" spans="1:2" ht="16.149999999999999" customHeight="1" x14ac:dyDescent="0.2">
      <c r="A47" s="13" t="s">
        <v>23</v>
      </c>
      <c r="B47" s="19">
        <v>2.5</v>
      </c>
    </row>
    <row r="48" spans="1:2" ht="16.149999999999999" customHeight="1" x14ac:dyDescent="0.2">
      <c r="A48" s="13" t="s">
        <v>22</v>
      </c>
      <c r="B48" s="19">
        <v>2.2000000000000002</v>
      </c>
    </row>
    <row r="49" spans="1:2" ht="16.149999999999999" customHeight="1" x14ac:dyDescent="0.2">
      <c r="A49" s="13" t="s">
        <v>20</v>
      </c>
      <c r="B49" s="19">
        <v>2.5</v>
      </c>
    </row>
    <row r="50" spans="1:2" ht="16.149999999999999" customHeight="1" x14ac:dyDescent="0.2">
      <c r="A50" s="13" t="s">
        <v>21</v>
      </c>
      <c r="B50" s="19">
        <v>2.2000000000000002</v>
      </c>
    </row>
    <row r="51" spans="1:2" ht="16.149999999999999" customHeight="1" x14ac:dyDescent="0.2">
      <c r="A51" s="13" t="s">
        <v>19</v>
      </c>
      <c r="B51" s="19">
        <v>2.2000000000000002</v>
      </c>
    </row>
    <row r="52" spans="1:2" ht="16.149999999999999" customHeight="1" x14ac:dyDescent="0.2">
      <c r="A52" s="13" t="s">
        <v>68</v>
      </c>
      <c r="B52" s="19">
        <v>2.5</v>
      </c>
    </row>
    <row r="53" spans="1:2" ht="16.149999999999999" customHeight="1" x14ac:dyDescent="0.2">
      <c r="A53" s="13" t="s">
        <v>18</v>
      </c>
      <c r="B53" s="19">
        <v>3.1</v>
      </c>
    </row>
    <row r="54" spans="1:2" ht="16.149999999999999" customHeight="1" x14ac:dyDescent="0.2">
      <c r="A54" s="27" t="s">
        <v>17</v>
      </c>
      <c r="B54" s="30">
        <v>2.2000000000000002</v>
      </c>
    </row>
    <row r="55" spans="1:2" ht="20.100000000000001" customHeight="1" x14ac:dyDescent="0.2">
      <c r="A55" s="34" t="s">
        <v>71</v>
      </c>
      <c r="B55" s="36"/>
    </row>
  </sheetData>
  <mergeCells count="1">
    <mergeCell ref="A1:B1"/>
  </mergeCells>
  <pageMargins left="0.7" right="0.7" top="0.75" bottom="0.75" header="0.3" footer="0.3"/>
  <pageSetup scale="80" fitToWidth="0" orientation="portrait" r:id="rId1"/>
  <headerFooter>
    <oddHeader>&amp;C Average Part D Fills Per Person Per Month by State, 2022</oddHeader>
    <oddFooter>&amp;L&amp;F&amp;R&amp;P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sqref="A1:C1"/>
    </sheetView>
  </sheetViews>
  <sheetFormatPr defaultColWidth="0" defaultRowHeight="15" zeroHeight="1" x14ac:dyDescent="0.25"/>
  <cols>
    <col min="1" max="1" width="16.28515625" style="1" customWidth="1"/>
    <col min="2" max="2" width="18" style="1" customWidth="1"/>
    <col min="3" max="3" width="22.140625" style="1" customWidth="1"/>
    <col min="4" max="16384" width="8.85546875" style="1" hidden="1"/>
  </cols>
  <sheetData>
    <row r="1" spans="1:3" ht="15" customHeight="1" x14ac:dyDescent="0.25">
      <c r="A1" s="71" t="s">
        <v>98</v>
      </c>
      <c r="B1" s="71"/>
      <c r="C1" s="71"/>
    </row>
    <row r="2" spans="1:3" ht="12.75" customHeight="1" x14ac:dyDescent="0.25"/>
    <row r="3" spans="1:3" ht="20.100000000000001" customHeight="1" x14ac:dyDescent="0.25">
      <c r="A3" s="45" t="s">
        <v>85</v>
      </c>
      <c r="B3" s="46" t="s">
        <v>1</v>
      </c>
      <c r="C3" s="47" t="s">
        <v>86</v>
      </c>
    </row>
    <row r="4" spans="1:3" ht="16.149999999999999" customHeight="1" x14ac:dyDescent="0.25">
      <c r="A4" s="48" t="s">
        <v>81</v>
      </c>
      <c r="B4" s="49">
        <v>6644968</v>
      </c>
      <c r="C4" s="50">
        <v>1489208</v>
      </c>
    </row>
    <row r="5" spans="1:3" ht="16.149999999999999" customHeight="1" x14ac:dyDescent="0.25">
      <c r="A5" s="48" t="s">
        <v>82</v>
      </c>
      <c r="B5" s="49">
        <v>25596426</v>
      </c>
      <c r="C5" s="50">
        <v>8548443</v>
      </c>
    </row>
    <row r="6" spans="1:3" ht="16.149999999999999" customHeight="1" x14ac:dyDescent="0.25">
      <c r="A6" s="48" t="s">
        <v>83</v>
      </c>
      <c r="B6" s="49">
        <v>15190070</v>
      </c>
      <c r="C6" s="50">
        <v>3642593</v>
      </c>
    </row>
    <row r="7" spans="1:3" ht="16.149999999999999" customHeight="1" x14ac:dyDescent="0.25">
      <c r="A7" s="51" t="s">
        <v>6</v>
      </c>
      <c r="B7" s="52">
        <v>5611139</v>
      </c>
      <c r="C7" s="53">
        <v>1543934</v>
      </c>
    </row>
    <row r="8" spans="1:3" ht="20.100000000000001" customHeight="1" x14ac:dyDescent="0.25">
      <c r="A8" s="42" t="s">
        <v>71</v>
      </c>
      <c r="B8" s="22"/>
      <c r="C8" s="22"/>
    </row>
  </sheetData>
  <mergeCells count="1">
    <mergeCell ref="A1:C1"/>
  </mergeCells>
  <pageMargins left="0.7" right="0.7" top="0.75" bottom="0.75" header="0.3" footer="0.3"/>
  <pageSetup orientation="portrait" r:id="rId1"/>
  <headerFooter>
    <oddHeader>&amp;CMedicare Enrollees in Part D by Age Group, 2022</oddHeader>
    <oddFooter>&amp;L&amp;F&amp;R&amp;P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5"/>
  <sheetViews>
    <sheetView workbookViewId="0">
      <pane ySplit="3" topLeftCell="A4" activePane="bottomLeft" state="frozen"/>
      <selection sqref="A1:K1"/>
      <selection pane="bottomLeft" sqref="A1:B1"/>
    </sheetView>
  </sheetViews>
  <sheetFormatPr defaultColWidth="0" defaultRowHeight="12.75" zeroHeight="1" x14ac:dyDescent="0.2"/>
  <cols>
    <col min="1" max="1" width="12.7109375" style="9" customWidth="1"/>
    <col min="2" max="2" width="18.7109375" style="10" customWidth="1"/>
    <col min="3" max="5" width="0" style="9" hidden="1" customWidth="1"/>
    <col min="6" max="16384" width="8.85546875" style="9" hidden="1"/>
  </cols>
  <sheetData>
    <row r="1" spans="1:4" ht="36" customHeight="1" x14ac:dyDescent="0.2">
      <c r="A1" s="72" t="s">
        <v>99</v>
      </c>
      <c r="B1" s="72"/>
      <c r="C1" s="8"/>
      <c r="D1" s="8"/>
    </row>
    <row r="2" spans="1:4" x14ac:dyDescent="0.2"/>
    <row r="3" spans="1:4" ht="20.100000000000001" customHeight="1" x14ac:dyDescent="0.2">
      <c r="A3" s="2" t="s">
        <v>63</v>
      </c>
      <c r="B3" s="5" t="s">
        <v>87</v>
      </c>
    </row>
    <row r="4" spans="1:4" ht="16.149999999999999" customHeight="1" x14ac:dyDescent="0.2">
      <c r="A4" s="6" t="s">
        <v>61</v>
      </c>
      <c r="B4" s="7">
        <v>0.60299999999999998</v>
      </c>
    </row>
    <row r="5" spans="1:4" ht="16.149999999999999" customHeight="1" x14ac:dyDescent="0.2">
      <c r="A5" s="6" t="s">
        <v>62</v>
      </c>
      <c r="B5" s="7">
        <v>0.72399999999999998</v>
      </c>
    </row>
    <row r="6" spans="1:4" ht="16.149999999999999" customHeight="1" x14ac:dyDescent="0.2">
      <c r="A6" s="6" t="s">
        <v>60</v>
      </c>
      <c r="B6" s="7">
        <v>0.71</v>
      </c>
    </row>
    <row r="7" spans="1:4" ht="16.149999999999999" customHeight="1" x14ac:dyDescent="0.2">
      <c r="A7" s="6" t="s">
        <v>64</v>
      </c>
      <c r="B7" s="7">
        <v>0.73</v>
      </c>
    </row>
    <row r="8" spans="1:4" ht="16.149999999999999" customHeight="1" x14ac:dyDescent="0.2">
      <c r="A8" s="6" t="s">
        <v>59</v>
      </c>
      <c r="B8" s="7">
        <v>0.76600000000000001</v>
      </c>
    </row>
    <row r="9" spans="1:4" ht="16.149999999999999" customHeight="1" x14ac:dyDescent="0.2">
      <c r="A9" s="6" t="s">
        <v>58</v>
      </c>
      <c r="B9" s="7">
        <v>0.72299999999999998</v>
      </c>
    </row>
    <row r="10" spans="1:4" ht="16.149999999999999" customHeight="1" x14ac:dyDescent="0.2">
      <c r="A10" s="6" t="s">
        <v>65</v>
      </c>
      <c r="B10" s="7">
        <v>0.77300000000000002</v>
      </c>
    </row>
    <row r="11" spans="1:4" ht="16.149999999999999" customHeight="1" x14ac:dyDescent="0.2">
      <c r="A11" s="6" t="s">
        <v>56</v>
      </c>
      <c r="B11" s="7">
        <v>0.61099999999999999</v>
      </c>
    </row>
    <row r="12" spans="1:4" ht="16.149999999999999" customHeight="1" x14ac:dyDescent="0.2">
      <c r="A12" s="6" t="s">
        <v>57</v>
      </c>
      <c r="B12" s="7">
        <v>0.73099999999999998</v>
      </c>
    </row>
    <row r="13" spans="1:4" ht="16.149999999999999" customHeight="1" x14ac:dyDescent="0.2">
      <c r="A13" s="6" t="s">
        <v>55</v>
      </c>
      <c r="B13" s="7">
        <v>0.753</v>
      </c>
    </row>
    <row r="14" spans="1:4" ht="16.149999999999999" customHeight="1" x14ac:dyDescent="0.2">
      <c r="A14" s="6" t="s">
        <v>54</v>
      </c>
      <c r="B14" s="7">
        <v>0.72599999999999998</v>
      </c>
    </row>
    <row r="15" spans="1:4" ht="16.149999999999999" customHeight="1" x14ac:dyDescent="0.2">
      <c r="A15" s="6" t="s">
        <v>53</v>
      </c>
      <c r="B15" s="7">
        <v>0.69499999999999995</v>
      </c>
    </row>
    <row r="16" spans="1:4" ht="16.149999999999999" customHeight="1" x14ac:dyDescent="0.2">
      <c r="A16" s="6" t="s">
        <v>50</v>
      </c>
      <c r="B16" s="7">
        <v>0.76800000000000002</v>
      </c>
    </row>
    <row r="17" spans="1:2" ht="16.149999999999999" customHeight="1" x14ac:dyDescent="0.2">
      <c r="A17" s="6" t="s">
        <v>52</v>
      </c>
      <c r="B17" s="7">
        <v>0.7</v>
      </c>
    </row>
    <row r="18" spans="1:2" ht="16.149999999999999" customHeight="1" x14ac:dyDescent="0.2">
      <c r="A18" s="6" t="s">
        <v>66</v>
      </c>
      <c r="B18" s="7">
        <v>0.74</v>
      </c>
    </row>
    <row r="19" spans="1:2" ht="16.149999999999999" customHeight="1" x14ac:dyDescent="0.2">
      <c r="A19" s="6" t="s">
        <v>51</v>
      </c>
      <c r="B19" s="7">
        <v>0.76100000000000001</v>
      </c>
    </row>
    <row r="20" spans="1:2" ht="16.149999999999999" customHeight="1" x14ac:dyDescent="0.2">
      <c r="A20" s="6" t="s">
        <v>49</v>
      </c>
      <c r="B20" s="7">
        <v>0.71399999999999997</v>
      </c>
    </row>
    <row r="21" spans="1:2" ht="16.149999999999999" customHeight="1" x14ac:dyDescent="0.2">
      <c r="A21" s="6" t="s">
        <v>48</v>
      </c>
      <c r="B21" s="7">
        <v>0.75600000000000001</v>
      </c>
    </row>
    <row r="22" spans="1:2" ht="16.149999999999999" customHeight="1" x14ac:dyDescent="0.2">
      <c r="A22" s="6" t="s">
        <v>47</v>
      </c>
      <c r="B22" s="7">
        <v>0.75600000000000001</v>
      </c>
    </row>
    <row r="23" spans="1:2" ht="16.149999999999999" customHeight="1" x14ac:dyDescent="0.2">
      <c r="A23" s="6" t="s">
        <v>44</v>
      </c>
      <c r="B23" s="7">
        <v>0.754</v>
      </c>
    </row>
    <row r="24" spans="1:2" ht="16.149999999999999" customHeight="1" x14ac:dyDescent="0.2">
      <c r="A24" s="6" t="s">
        <v>45</v>
      </c>
      <c r="B24" s="7">
        <v>0.60899999999999999</v>
      </c>
    </row>
    <row r="25" spans="1:2" ht="16.149999999999999" customHeight="1" x14ac:dyDescent="0.2">
      <c r="A25" s="6" t="s">
        <v>46</v>
      </c>
      <c r="B25" s="7">
        <v>0.74299999999999999</v>
      </c>
    </row>
    <row r="26" spans="1:2" ht="16.149999999999999" customHeight="1" x14ac:dyDescent="0.2">
      <c r="A26" s="6" t="s">
        <v>43</v>
      </c>
      <c r="B26" s="7">
        <v>0.78</v>
      </c>
    </row>
    <row r="27" spans="1:2" ht="16.149999999999999" customHeight="1" x14ac:dyDescent="0.2">
      <c r="A27" s="6" t="s">
        <v>42</v>
      </c>
      <c r="B27" s="7">
        <v>0.75700000000000001</v>
      </c>
    </row>
    <row r="28" spans="1:2" ht="16.149999999999999" customHeight="1" x14ac:dyDescent="0.2">
      <c r="A28" s="6" t="s">
        <v>40</v>
      </c>
      <c r="B28" s="7">
        <v>0.75</v>
      </c>
    </row>
    <row r="29" spans="1:2" ht="16.149999999999999" customHeight="1" x14ac:dyDescent="0.2">
      <c r="A29" s="6" t="s">
        <v>41</v>
      </c>
      <c r="B29" s="7">
        <v>0.71699999999999997</v>
      </c>
    </row>
    <row r="30" spans="1:2" ht="16.149999999999999" customHeight="1" x14ac:dyDescent="0.2">
      <c r="A30" s="6" t="s">
        <v>39</v>
      </c>
      <c r="B30" s="7">
        <v>0.67200000000000004</v>
      </c>
    </row>
    <row r="31" spans="1:2" ht="16.149999999999999" customHeight="1" x14ac:dyDescent="0.2">
      <c r="A31" s="6" t="s">
        <v>32</v>
      </c>
      <c r="B31" s="7">
        <v>0.73899999999999999</v>
      </c>
    </row>
    <row r="32" spans="1:2" ht="16.149999999999999" customHeight="1" x14ac:dyDescent="0.2">
      <c r="A32" s="6" t="s">
        <v>31</v>
      </c>
      <c r="B32" s="7">
        <v>0.69799999999999995</v>
      </c>
    </row>
    <row r="33" spans="1:2" ht="16.149999999999999" customHeight="1" x14ac:dyDescent="0.2">
      <c r="A33" s="6" t="s">
        <v>38</v>
      </c>
      <c r="B33" s="7">
        <v>0.72299999999999998</v>
      </c>
    </row>
    <row r="34" spans="1:2" ht="16.149999999999999" customHeight="1" x14ac:dyDescent="0.2">
      <c r="A34" s="6" t="s">
        <v>36</v>
      </c>
      <c r="B34" s="7">
        <v>0.67500000000000004</v>
      </c>
    </row>
    <row r="35" spans="1:2" ht="16.149999999999999" customHeight="1" x14ac:dyDescent="0.2">
      <c r="A35" s="6" t="s">
        <v>35</v>
      </c>
      <c r="B35" s="7">
        <v>0.72899999999999998</v>
      </c>
    </row>
    <row r="36" spans="1:2" ht="16.149999999999999" customHeight="1" x14ac:dyDescent="0.2">
      <c r="A36" s="6" t="s">
        <v>34</v>
      </c>
      <c r="B36" s="7">
        <v>0.70699999999999996</v>
      </c>
    </row>
    <row r="37" spans="1:2" ht="16.149999999999999" customHeight="1" x14ac:dyDescent="0.2">
      <c r="A37" s="6" t="s">
        <v>37</v>
      </c>
      <c r="B37" s="7">
        <v>0.69</v>
      </c>
    </row>
    <row r="38" spans="1:2" ht="16.149999999999999" customHeight="1" x14ac:dyDescent="0.2">
      <c r="A38" s="6" t="s">
        <v>33</v>
      </c>
      <c r="B38" s="7">
        <v>0.76300000000000001</v>
      </c>
    </row>
    <row r="39" spans="1:2" ht="16.149999999999999" customHeight="1" x14ac:dyDescent="0.2">
      <c r="A39" s="6" t="s">
        <v>30</v>
      </c>
      <c r="B39" s="7">
        <v>0.77500000000000002</v>
      </c>
    </row>
    <row r="40" spans="1:2" ht="16.149999999999999" customHeight="1" x14ac:dyDescent="0.2">
      <c r="A40" s="6" t="s">
        <v>29</v>
      </c>
      <c r="B40" s="7">
        <v>0.66700000000000004</v>
      </c>
    </row>
    <row r="41" spans="1:2" ht="16.149999999999999" customHeight="1" x14ac:dyDescent="0.2">
      <c r="A41" s="6" t="s">
        <v>28</v>
      </c>
      <c r="B41" s="7">
        <v>0.73899999999999999</v>
      </c>
    </row>
    <row r="42" spans="1:2" ht="16.149999999999999" customHeight="1" x14ac:dyDescent="0.2">
      <c r="A42" s="6" t="s">
        <v>27</v>
      </c>
      <c r="B42" s="7">
        <v>0.76400000000000001</v>
      </c>
    </row>
    <row r="43" spans="1:2" ht="16.149999999999999" customHeight="1" x14ac:dyDescent="0.2">
      <c r="A43" s="6" t="s">
        <v>26</v>
      </c>
      <c r="B43" s="7">
        <v>0.75800000000000001</v>
      </c>
    </row>
    <row r="44" spans="1:2" ht="16.149999999999999" customHeight="1" x14ac:dyDescent="0.2">
      <c r="A44" s="6" t="s">
        <v>25</v>
      </c>
      <c r="B44" s="7">
        <v>0.72399999999999998</v>
      </c>
    </row>
    <row r="45" spans="1:2" ht="16.149999999999999" customHeight="1" x14ac:dyDescent="0.2">
      <c r="A45" s="6" t="s">
        <v>67</v>
      </c>
      <c r="B45" s="7">
        <v>0.68100000000000005</v>
      </c>
    </row>
    <row r="46" spans="1:2" ht="16.149999999999999" customHeight="1" x14ac:dyDescent="0.2">
      <c r="A46" s="6" t="s">
        <v>24</v>
      </c>
      <c r="B46" s="7">
        <v>0.74099999999999999</v>
      </c>
    </row>
    <row r="47" spans="1:2" ht="16.149999999999999" customHeight="1" x14ac:dyDescent="0.2">
      <c r="A47" s="6" t="s">
        <v>23</v>
      </c>
      <c r="B47" s="7">
        <v>0.71299999999999997</v>
      </c>
    </row>
    <row r="48" spans="1:2" ht="16.149999999999999" customHeight="1" x14ac:dyDescent="0.2">
      <c r="A48" s="6" t="s">
        <v>22</v>
      </c>
      <c r="B48" s="7">
        <v>0.69899999999999995</v>
      </c>
    </row>
    <row r="49" spans="1:2" ht="16.149999999999999" customHeight="1" x14ac:dyDescent="0.2">
      <c r="A49" s="6" t="s">
        <v>20</v>
      </c>
      <c r="B49" s="7">
        <v>0.64200000000000002</v>
      </c>
    </row>
    <row r="50" spans="1:2" ht="16.149999999999999" customHeight="1" x14ac:dyDescent="0.2">
      <c r="A50" s="6" t="s">
        <v>21</v>
      </c>
      <c r="B50" s="7">
        <v>0.72699999999999998</v>
      </c>
    </row>
    <row r="51" spans="1:2" ht="16.149999999999999" customHeight="1" x14ac:dyDescent="0.2">
      <c r="A51" s="6" t="s">
        <v>19</v>
      </c>
      <c r="B51" s="7">
        <v>0.65500000000000003</v>
      </c>
    </row>
    <row r="52" spans="1:2" ht="16.149999999999999" customHeight="1" x14ac:dyDescent="0.2">
      <c r="A52" s="6" t="s">
        <v>68</v>
      </c>
      <c r="B52" s="7">
        <v>0.72199999999999998</v>
      </c>
    </row>
    <row r="53" spans="1:2" ht="16.149999999999999" customHeight="1" x14ac:dyDescent="0.2">
      <c r="A53" s="6" t="s">
        <v>18</v>
      </c>
      <c r="B53" s="7">
        <v>0.69899999999999995</v>
      </c>
    </row>
    <row r="54" spans="1:2" ht="16.149999999999999" customHeight="1" x14ac:dyDescent="0.2">
      <c r="A54" s="24" t="s">
        <v>17</v>
      </c>
      <c r="B54" s="25">
        <v>0.629</v>
      </c>
    </row>
    <row r="55" spans="1:2" ht="20.100000000000001" customHeight="1" x14ac:dyDescent="0.2">
      <c r="A55" s="35" t="s">
        <v>71</v>
      </c>
      <c r="B55" s="23"/>
    </row>
  </sheetData>
  <mergeCells count="1">
    <mergeCell ref="A1:B1"/>
  </mergeCells>
  <pageMargins left="0.7" right="0.7" top="0.75" bottom="0.75" header="0.3" footer="0.3"/>
  <pageSetup scale="81" fitToWidth="0" orientation="portrait" r:id="rId1"/>
  <headerFooter>
    <oddHeader>&amp;CProportion of Medicare Enrollees in Part D by State, 2022</oddHeader>
    <oddFooter>&amp;L&amp;F&amp;R&amp;P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"/>
  <sheetViews>
    <sheetView showGridLines="0" workbookViewId="0">
      <selection sqref="A1:K1"/>
    </sheetView>
  </sheetViews>
  <sheetFormatPr defaultColWidth="0" defaultRowHeight="12.75" zeroHeight="1" x14ac:dyDescent="0.2"/>
  <cols>
    <col min="1" max="1" width="17.7109375" style="11" customWidth="1"/>
    <col min="2" max="11" width="12.140625" style="11" customWidth="1"/>
    <col min="12" max="16384" width="8.85546875" style="11" hidden="1"/>
  </cols>
  <sheetData>
    <row r="1" spans="1:11" ht="15" customHeight="1" x14ac:dyDescent="0.2">
      <c r="A1" s="73" t="s">
        <v>100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"/>
    <row r="3" spans="1:11" ht="20.100000000000001" customHeight="1" x14ac:dyDescent="0.2">
      <c r="A3" s="12" t="s">
        <v>88</v>
      </c>
      <c r="B3" s="3" t="s">
        <v>72</v>
      </c>
      <c r="C3" s="3" t="s">
        <v>73</v>
      </c>
      <c r="D3" s="3" t="s">
        <v>74</v>
      </c>
      <c r="E3" s="3" t="s">
        <v>75</v>
      </c>
      <c r="F3" s="3" t="s">
        <v>76</v>
      </c>
      <c r="G3" s="3" t="s">
        <v>77</v>
      </c>
      <c r="H3" s="3" t="s">
        <v>78</v>
      </c>
      <c r="I3" s="3" t="s">
        <v>79</v>
      </c>
      <c r="J3" s="4" t="s">
        <v>80</v>
      </c>
      <c r="K3" s="4" t="s">
        <v>97</v>
      </c>
    </row>
    <row r="4" spans="1:11" ht="16.149999999999999" customHeight="1" x14ac:dyDescent="0.2">
      <c r="A4" s="13" t="s">
        <v>4</v>
      </c>
      <c r="B4" s="14">
        <v>13097970</v>
      </c>
      <c r="C4" s="14">
        <v>14241864</v>
      </c>
      <c r="D4" s="14">
        <v>15147924</v>
      </c>
      <c r="E4" s="14">
        <v>16095260</v>
      </c>
      <c r="F4" s="14">
        <v>17187957</v>
      </c>
      <c r="G4" s="14">
        <v>18384725</v>
      </c>
      <c r="H4" s="14">
        <v>20181529</v>
      </c>
      <c r="I4" s="14">
        <v>22363076</v>
      </c>
      <c r="J4" s="15">
        <v>24867911</v>
      </c>
      <c r="K4" s="15">
        <v>27152779</v>
      </c>
    </row>
    <row r="5" spans="1:11" ht="16.149999999999999" customHeight="1" x14ac:dyDescent="0.2">
      <c r="A5" s="13" t="s">
        <v>2</v>
      </c>
      <c r="B5" s="14">
        <v>24344776</v>
      </c>
      <c r="C5" s="14">
        <v>25327197</v>
      </c>
      <c r="D5" s="14">
        <v>26045330</v>
      </c>
      <c r="E5" s="14">
        <v>26757283</v>
      </c>
      <c r="F5" s="14">
        <v>27274371</v>
      </c>
      <c r="G5" s="14">
        <v>27641580</v>
      </c>
      <c r="H5" s="14">
        <v>27659646</v>
      </c>
      <c r="I5" s="14">
        <v>27030394</v>
      </c>
      <c r="J5" s="15">
        <v>26180526</v>
      </c>
      <c r="K5" s="15">
        <v>25315098</v>
      </c>
    </row>
    <row r="6" spans="1:11" ht="16.149999999999999" customHeight="1" x14ac:dyDescent="0.2">
      <c r="A6" s="27" t="s">
        <v>3</v>
      </c>
      <c r="B6" s="28">
        <v>396872</v>
      </c>
      <c r="C6" s="28">
        <v>426458</v>
      </c>
      <c r="D6" s="28">
        <v>666209</v>
      </c>
      <c r="E6" s="28">
        <v>734478</v>
      </c>
      <c r="F6" s="28">
        <v>773022</v>
      </c>
      <c r="G6" s="28">
        <v>737113</v>
      </c>
      <c r="H6" s="28">
        <v>540981</v>
      </c>
      <c r="I6" s="28">
        <v>549450</v>
      </c>
      <c r="J6" s="29">
        <v>559187</v>
      </c>
      <c r="K6" s="29">
        <v>574726</v>
      </c>
    </row>
    <row r="7" spans="1:11" ht="20.100000000000001" customHeight="1" x14ac:dyDescent="0.2">
      <c r="A7" s="33" t="s">
        <v>71</v>
      </c>
      <c r="B7" s="26"/>
      <c r="C7" s="26"/>
      <c r="D7" s="26"/>
      <c r="E7" s="26"/>
      <c r="F7" s="26"/>
      <c r="G7" s="26"/>
      <c r="H7" s="26"/>
      <c r="I7" s="26"/>
      <c r="J7" s="26"/>
      <c r="K7" s="26"/>
    </row>
  </sheetData>
  <mergeCells count="1">
    <mergeCell ref="A1:K1"/>
  </mergeCells>
  <pageMargins left="0.7" right="0.7" top="0.75" bottom="0.75" header="0.3" footer="0.3"/>
  <pageSetup scale="78" fitToHeight="0" orientation="landscape" r:id="rId1"/>
  <headerFooter>
    <oddHeader>&amp;C Medicare Part D Enrollment by Plan Type, 2013–2022</oddHeader>
    <oddFooter>&amp;L&amp;F&amp;R&amp;P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"/>
  <sheetViews>
    <sheetView showGridLines="0" workbookViewId="0">
      <selection sqref="A1:K1"/>
    </sheetView>
  </sheetViews>
  <sheetFormatPr defaultColWidth="0" defaultRowHeight="12.75" zeroHeight="1" x14ac:dyDescent="0.2"/>
  <cols>
    <col min="1" max="1" width="26.28515625" style="11" customWidth="1"/>
    <col min="2" max="11" width="11.7109375" style="11" customWidth="1"/>
    <col min="12" max="16384" width="8.85546875" style="11" hidden="1"/>
  </cols>
  <sheetData>
    <row r="1" spans="1:11" ht="15" customHeight="1" x14ac:dyDescent="0.2">
      <c r="A1" s="73" t="s">
        <v>103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"/>
    <row r="3" spans="1:11" ht="20.100000000000001" customHeight="1" x14ac:dyDescent="0.2">
      <c r="A3" s="12" t="s">
        <v>89</v>
      </c>
      <c r="B3" s="3" t="s">
        <v>72</v>
      </c>
      <c r="C3" s="3" t="s">
        <v>73</v>
      </c>
      <c r="D3" s="3" t="s">
        <v>74</v>
      </c>
      <c r="E3" s="3" t="s">
        <v>75</v>
      </c>
      <c r="F3" s="3" t="s">
        <v>76</v>
      </c>
      <c r="G3" s="3" t="s">
        <v>77</v>
      </c>
      <c r="H3" s="3" t="s">
        <v>78</v>
      </c>
      <c r="I3" s="3" t="s">
        <v>79</v>
      </c>
      <c r="J3" s="4" t="s">
        <v>80</v>
      </c>
      <c r="K3" s="4" t="s">
        <v>97</v>
      </c>
    </row>
    <row r="4" spans="1:11" ht="16.149999999999999" customHeight="1" x14ac:dyDescent="0.2">
      <c r="A4" s="13" t="s">
        <v>90</v>
      </c>
      <c r="B4" s="14">
        <v>10900362</v>
      </c>
      <c r="C4" s="14">
        <v>11259888</v>
      </c>
      <c r="D4" s="14">
        <v>11606363</v>
      </c>
      <c r="E4" s="14">
        <v>11882609</v>
      </c>
      <c r="F4" s="14">
        <v>12145281</v>
      </c>
      <c r="G4" s="14">
        <v>12372826</v>
      </c>
      <c r="H4" s="14">
        <v>12549246</v>
      </c>
      <c r="I4" s="14">
        <v>12656523</v>
      </c>
      <c r="J4" s="15">
        <v>12775823</v>
      </c>
      <c r="K4" s="15">
        <v>13304501</v>
      </c>
    </row>
    <row r="5" spans="1:11" ht="16.350000000000001" customHeight="1" x14ac:dyDescent="0.2">
      <c r="A5" s="27" t="s">
        <v>91</v>
      </c>
      <c r="B5" s="28">
        <v>1512936</v>
      </c>
      <c r="C5" s="28">
        <v>1534234</v>
      </c>
      <c r="D5" s="28">
        <v>1566215</v>
      </c>
      <c r="E5" s="28">
        <v>1576129</v>
      </c>
      <c r="F5" s="28">
        <v>1586951</v>
      </c>
      <c r="G5" s="28">
        <v>1591622</v>
      </c>
      <c r="H5" s="28">
        <v>1589392</v>
      </c>
      <c r="I5" s="28">
        <v>1563744</v>
      </c>
      <c r="J5" s="29">
        <v>1523634</v>
      </c>
      <c r="K5" s="29">
        <v>1425207</v>
      </c>
    </row>
    <row r="6" spans="1:11" ht="16.350000000000001" customHeight="1" x14ac:dyDescent="0.2">
      <c r="A6" s="27" t="s">
        <v>92</v>
      </c>
      <c r="B6" s="28">
        <v>25426320</v>
      </c>
      <c r="C6" s="28">
        <v>27201397</v>
      </c>
      <c r="D6" s="28">
        <v>28686885</v>
      </c>
      <c r="E6" s="28">
        <v>30128283</v>
      </c>
      <c r="F6" s="28">
        <v>31503118</v>
      </c>
      <c r="G6" s="28">
        <v>32798970</v>
      </c>
      <c r="H6" s="28">
        <v>34243518</v>
      </c>
      <c r="I6" s="28">
        <v>35722653</v>
      </c>
      <c r="J6" s="28">
        <v>37308167</v>
      </c>
      <c r="K6" s="29">
        <v>38312895</v>
      </c>
    </row>
    <row r="7" spans="1:11" ht="20.100000000000001" customHeight="1" x14ac:dyDescent="0.2">
      <c r="A7" s="33" t="s">
        <v>71</v>
      </c>
      <c r="B7" s="26"/>
      <c r="C7" s="26"/>
      <c r="D7" s="26"/>
      <c r="E7" s="26"/>
      <c r="F7" s="26"/>
      <c r="G7" s="26"/>
      <c r="H7" s="26"/>
      <c r="I7" s="26"/>
      <c r="J7" s="26"/>
      <c r="K7" s="26"/>
    </row>
  </sheetData>
  <mergeCells count="1">
    <mergeCell ref="A1:K1"/>
  </mergeCells>
  <pageMargins left="0.7" right="0.7" top="0.75" bottom="0.75" header="0.3" footer="0.3"/>
  <pageSetup scale="72" orientation="landscape" r:id="rId1"/>
  <headerFooter>
    <oddHeader>&amp;C Medicare Part D Enrollment by Subsidy Type, 2013–2022</oddHeader>
    <oddFooter>&amp;L&amp;F&amp;R&amp;P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8"/>
  <sheetViews>
    <sheetView showGridLines="0" workbookViewId="0">
      <selection sqref="A1:K1"/>
    </sheetView>
  </sheetViews>
  <sheetFormatPr defaultColWidth="0" defaultRowHeight="12.75" zeroHeight="1" x14ac:dyDescent="0.2"/>
  <cols>
    <col min="1" max="1" width="17.5703125" style="11" customWidth="1"/>
    <col min="2" max="11" width="12.140625" style="11" customWidth="1"/>
    <col min="12" max="16384" width="8.85546875" style="11" hidden="1"/>
  </cols>
  <sheetData>
    <row r="1" spans="1:11" ht="15" customHeight="1" x14ac:dyDescent="0.2">
      <c r="A1" s="73" t="s">
        <v>104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"/>
    <row r="3" spans="1:11" ht="20.100000000000001" customHeight="1" x14ac:dyDescent="0.2">
      <c r="A3" s="12" t="s">
        <v>85</v>
      </c>
      <c r="B3" s="3" t="s">
        <v>72</v>
      </c>
      <c r="C3" s="3" t="s">
        <v>73</v>
      </c>
      <c r="D3" s="3" t="s">
        <v>74</v>
      </c>
      <c r="E3" s="3" t="s">
        <v>75</v>
      </c>
      <c r="F3" s="3" t="s">
        <v>76</v>
      </c>
      <c r="G3" s="3" t="s">
        <v>77</v>
      </c>
      <c r="H3" s="3" t="s">
        <v>78</v>
      </c>
      <c r="I3" s="3" t="s">
        <v>79</v>
      </c>
      <c r="J3" s="4" t="s">
        <v>80</v>
      </c>
      <c r="K3" s="4" t="s">
        <v>97</v>
      </c>
    </row>
    <row r="4" spans="1:11" ht="16.149999999999999" customHeight="1" x14ac:dyDescent="0.2">
      <c r="A4" s="13" t="s">
        <v>81</v>
      </c>
      <c r="B4" s="14">
        <v>6874401</v>
      </c>
      <c r="C4" s="14">
        <v>7084145</v>
      </c>
      <c r="D4" s="14">
        <v>7208757</v>
      </c>
      <c r="E4" s="14">
        <v>7253471</v>
      </c>
      <c r="F4" s="14">
        <v>7247635</v>
      </c>
      <c r="G4" s="14">
        <v>7205665</v>
      </c>
      <c r="H4" s="14">
        <v>7122417</v>
      </c>
      <c r="I4" s="14">
        <v>7006607</v>
      </c>
      <c r="J4" s="15">
        <v>6847539</v>
      </c>
      <c r="K4" s="15">
        <v>6644968</v>
      </c>
    </row>
    <row r="5" spans="1:11" ht="16.149999999999999" customHeight="1" x14ac:dyDescent="0.2">
      <c r="A5" s="13" t="s">
        <v>82</v>
      </c>
      <c r="B5" s="14">
        <v>16443489</v>
      </c>
      <c r="C5" s="14">
        <v>17718328</v>
      </c>
      <c r="D5" s="14">
        <v>18880929</v>
      </c>
      <c r="E5" s="14">
        <v>19949142</v>
      </c>
      <c r="F5" s="14">
        <v>20884650</v>
      </c>
      <c r="G5" s="14">
        <v>21748498</v>
      </c>
      <c r="H5" s="14">
        <v>22816779</v>
      </c>
      <c r="I5" s="14">
        <v>23976870</v>
      </c>
      <c r="J5" s="15">
        <v>24958963</v>
      </c>
      <c r="K5" s="15">
        <v>25596426</v>
      </c>
    </row>
    <row r="6" spans="1:11" ht="16.149999999999999" customHeight="1" x14ac:dyDescent="0.2">
      <c r="A6" s="13" t="s">
        <v>83</v>
      </c>
      <c r="B6" s="14">
        <v>9821417</v>
      </c>
      <c r="C6" s="14">
        <v>10307649</v>
      </c>
      <c r="D6" s="14">
        <v>10727468</v>
      </c>
      <c r="E6" s="14">
        <v>11225965</v>
      </c>
      <c r="F6" s="14">
        <v>11842430</v>
      </c>
      <c r="G6" s="14">
        <v>12493975</v>
      </c>
      <c r="H6" s="14">
        <v>13038785</v>
      </c>
      <c r="I6" s="14">
        <v>13477329</v>
      </c>
      <c r="J6" s="15">
        <v>14280658</v>
      </c>
      <c r="K6" s="15">
        <v>15190070</v>
      </c>
    </row>
    <row r="7" spans="1:11" ht="16.149999999999999" customHeight="1" x14ac:dyDescent="0.2">
      <c r="A7" s="27" t="s">
        <v>6</v>
      </c>
      <c r="B7" s="28">
        <v>4700311</v>
      </c>
      <c r="C7" s="28">
        <v>4885397</v>
      </c>
      <c r="D7" s="28">
        <v>5042309</v>
      </c>
      <c r="E7" s="28">
        <v>5158443</v>
      </c>
      <c r="F7" s="28">
        <v>5260635</v>
      </c>
      <c r="G7" s="28">
        <v>5315280</v>
      </c>
      <c r="H7" s="28">
        <v>5404175</v>
      </c>
      <c r="I7" s="28">
        <v>5482114</v>
      </c>
      <c r="J7" s="29">
        <v>5520464</v>
      </c>
      <c r="K7" s="29">
        <v>5611139</v>
      </c>
    </row>
    <row r="8" spans="1:11" ht="20.100000000000001" customHeight="1" x14ac:dyDescent="0.2">
      <c r="A8" s="43" t="s">
        <v>71</v>
      </c>
      <c r="B8" s="44"/>
      <c r="C8" s="44"/>
      <c r="D8" s="44"/>
      <c r="E8" s="44"/>
      <c r="F8" s="44"/>
      <c r="G8" s="44"/>
      <c r="H8" s="44"/>
      <c r="I8" s="44"/>
      <c r="J8" s="44"/>
      <c r="K8" s="44"/>
    </row>
  </sheetData>
  <mergeCells count="1">
    <mergeCell ref="A1:K1"/>
  </mergeCells>
  <pageMargins left="0.7" right="0.7" top="0.75" bottom="0.75" header="0.3" footer="0.3"/>
  <pageSetup scale="78" orientation="landscape" r:id="rId1"/>
  <headerFooter>
    <oddHeader>&amp;C Medicare Part D Enrollment by Age Group, 2013–2022</oddHeader>
    <oddFooter>&amp;L&amp;F&amp;R&amp;P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9"/>
  <sheetViews>
    <sheetView showGridLines="0" workbookViewId="0">
      <selection sqref="A1:K1"/>
    </sheetView>
  </sheetViews>
  <sheetFormatPr defaultColWidth="0" defaultRowHeight="12.75" zeroHeight="1" x14ac:dyDescent="0.2"/>
  <cols>
    <col min="1" max="1" width="22.42578125" style="11" customWidth="1"/>
    <col min="2" max="11" width="12.140625" style="11" customWidth="1"/>
    <col min="12" max="16384" width="8.85546875" style="11" hidden="1"/>
  </cols>
  <sheetData>
    <row r="1" spans="1:11" ht="15" customHeight="1" x14ac:dyDescent="0.2">
      <c r="A1" s="73" t="s">
        <v>105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"/>
    <row r="3" spans="1:11" ht="20.100000000000001" customHeight="1" x14ac:dyDescent="0.2">
      <c r="A3" s="16" t="s">
        <v>93</v>
      </c>
      <c r="B3" s="3" t="s">
        <v>72</v>
      </c>
      <c r="C3" s="3" t="s">
        <v>73</v>
      </c>
      <c r="D3" s="3" t="s">
        <v>74</v>
      </c>
      <c r="E3" s="3" t="s">
        <v>75</v>
      </c>
      <c r="F3" s="3" t="s">
        <v>76</v>
      </c>
      <c r="G3" s="3" t="s">
        <v>77</v>
      </c>
      <c r="H3" s="3" t="s">
        <v>78</v>
      </c>
      <c r="I3" s="3" t="s">
        <v>79</v>
      </c>
      <c r="J3" s="4" t="s">
        <v>80</v>
      </c>
      <c r="K3" s="4" t="s">
        <v>97</v>
      </c>
    </row>
    <row r="4" spans="1:11" ht="16.149999999999999" customHeight="1" x14ac:dyDescent="0.2">
      <c r="A4" s="13" t="s">
        <v>10</v>
      </c>
      <c r="B4" s="14">
        <v>28132861</v>
      </c>
      <c r="C4" s="14">
        <v>29649493</v>
      </c>
      <c r="D4" s="14">
        <v>30918028</v>
      </c>
      <c r="E4" s="14">
        <v>32067809</v>
      </c>
      <c r="F4" s="14">
        <v>33135851</v>
      </c>
      <c r="G4" s="14">
        <v>34114342</v>
      </c>
      <c r="H4" s="14">
        <v>35163636</v>
      </c>
      <c r="I4" s="14">
        <v>36155549</v>
      </c>
      <c r="J4" s="15">
        <v>37274538</v>
      </c>
      <c r="K4" s="15">
        <v>38145591</v>
      </c>
    </row>
    <row r="5" spans="1:11" ht="16.149999999999999" customHeight="1" x14ac:dyDescent="0.2">
      <c r="A5" s="13" t="s">
        <v>12</v>
      </c>
      <c r="B5" s="14">
        <v>4176556</v>
      </c>
      <c r="C5" s="14">
        <v>4398001</v>
      </c>
      <c r="D5" s="14">
        <v>4583339</v>
      </c>
      <c r="E5" s="14">
        <v>4755618</v>
      </c>
      <c r="F5" s="14">
        <v>4918660</v>
      </c>
      <c r="G5" s="14">
        <v>5070814</v>
      </c>
      <c r="H5" s="14">
        <v>5229109</v>
      </c>
      <c r="I5" s="14">
        <v>5396021</v>
      </c>
      <c r="J5" s="15">
        <v>5549978</v>
      </c>
      <c r="K5" s="15">
        <v>5694985</v>
      </c>
    </row>
    <row r="6" spans="1:11" ht="16.149999999999999" customHeight="1" x14ac:dyDescent="0.2">
      <c r="A6" s="13" t="s">
        <v>11</v>
      </c>
      <c r="B6" s="14">
        <v>3647176</v>
      </c>
      <c r="C6" s="14">
        <v>3859969</v>
      </c>
      <c r="D6" s="14">
        <v>4062413</v>
      </c>
      <c r="E6" s="14">
        <v>4258020</v>
      </c>
      <c r="F6" s="14">
        <v>4460453</v>
      </c>
      <c r="G6" s="14">
        <v>4654667</v>
      </c>
      <c r="H6" s="14">
        <v>4854573</v>
      </c>
      <c r="I6" s="14">
        <v>5054889</v>
      </c>
      <c r="J6" s="15">
        <v>5244969</v>
      </c>
      <c r="K6" s="15">
        <v>5453308</v>
      </c>
    </row>
    <row r="7" spans="1:11" ht="16.149999999999999" customHeight="1" x14ac:dyDescent="0.2">
      <c r="A7" s="13" t="s">
        <v>13</v>
      </c>
      <c r="B7" s="14">
        <v>1195680</v>
      </c>
      <c r="C7" s="14">
        <v>1284104</v>
      </c>
      <c r="D7" s="14">
        <v>1372026</v>
      </c>
      <c r="E7" s="14">
        <v>1456302</v>
      </c>
      <c r="F7" s="14">
        <v>1550854</v>
      </c>
      <c r="G7" s="14">
        <v>1638401</v>
      </c>
      <c r="H7" s="14">
        <v>1732909</v>
      </c>
      <c r="I7" s="14">
        <v>1829416</v>
      </c>
      <c r="J7" s="15">
        <v>1928109</v>
      </c>
      <c r="K7" s="15">
        <v>2037434</v>
      </c>
    </row>
    <row r="8" spans="1:11" ht="16.149999999999999" customHeight="1" x14ac:dyDescent="0.2">
      <c r="A8" s="27" t="s">
        <v>69</v>
      </c>
      <c r="B8" s="28">
        <v>687345</v>
      </c>
      <c r="C8" s="28">
        <v>803952</v>
      </c>
      <c r="D8" s="28">
        <v>923657</v>
      </c>
      <c r="E8" s="28">
        <v>1049272</v>
      </c>
      <c r="F8" s="28">
        <v>1169532</v>
      </c>
      <c r="G8" s="28">
        <v>1285194</v>
      </c>
      <c r="H8" s="28">
        <v>1401929</v>
      </c>
      <c r="I8" s="28">
        <v>1507045</v>
      </c>
      <c r="J8" s="29">
        <v>1610030</v>
      </c>
      <c r="K8" s="29">
        <v>1711285</v>
      </c>
    </row>
    <row r="9" spans="1:11" ht="20.100000000000001" customHeight="1" x14ac:dyDescent="0.2">
      <c r="A9" s="33" t="s">
        <v>71</v>
      </c>
      <c r="B9" s="26"/>
      <c r="C9" s="26"/>
      <c r="D9" s="26"/>
      <c r="E9" s="26"/>
      <c r="F9" s="26"/>
      <c r="G9" s="26"/>
      <c r="H9" s="26"/>
      <c r="I9" s="26"/>
      <c r="J9" s="26"/>
      <c r="K9" s="26"/>
    </row>
  </sheetData>
  <mergeCells count="1">
    <mergeCell ref="A1:K1"/>
  </mergeCells>
  <pageMargins left="0.7" right="0.7" top="0.75" bottom="0.75" header="0.3" footer="0.3"/>
  <pageSetup scale="73" orientation="landscape" r:id="rId1"/>
  <headerFooter>
    <oddHeader>&amp;C Medicare Part D Enrollment by Racial Group, 2013–2022</oddHeader>
    <oddFooter>&amp;L&amp;F&amp;R&amp;P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6"/>
  <sheetViews>
    <sheetView showGridLines="0" workbookViewId="0">
      <selection sqref="A1:K1"/>
    </sheetView>
  </sheetViews>
  <sheetFormatPr defaultColWidth="0" defaultRowHeight="12.75" zeroHeight="1" x14ac:dyDescent="0.2"/>
  <cols>
    <col min="1" max="1" width="17.42578125" style="11" customWidth="1"/>
    <col min="2" max="11" width="12.140625" style="11" customWidth="1"/>
    <col min="12" max="16384" width="8.85546875" style="11" hidden="1"/>
  </cols>
  <sheetData>
    <row r="1" spans="1:11" ht="15" customHeight="1" x14ac:dyDescent="0.2">
      <c r="A1" s="73" t="s">
        <v>106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"/>
    <row r="3" spans="1:11" ht="20.100000000000001" customHeight="1" x14ac:dyDescent="0.2">
      <c r="A3" s="38" t="s">
        <v>9</v>
      </c>
      <c r="B3" s="39" t="s">
        <v>72</v>
      </c>
      <c r="C3" s="39" t="s">
        <v>73</v>
      </c>
      <c r="D3" s="39" t="s">
        <v>74</v>
      </c>
      <c r="E3" s="39" t="s">
        <v>75</v>
      </c>
      <c r="F3" s="39" t="s">
        <v>76</v>
      </c>
      <c r="G3" s="39" t="s">
        <v>77</v>
      </c>
      <c r="H3" s="39" t="s">
        <v>78</v>
      </c>
      <c r="I3" s="39" t="s">
        <v>79</v>
      </c>
      <c r="J3" s="39" t="s">
        <v>80</v>
      </c>
      <c r="K3" s="39" t="s">
        <v>97</v>
      </c>
    </row>
    <row r="4" spans="1:11" ht="16.149999999999999" customHeight="1" x14ac:dyDescent="0.2">
      <c r="A4" s="40" t="s">
        <v>7</v>
      </c>
      <c r="B4" s="41">
        <v>15985496</v>
      </c>
      <c r="C4" s="41">
        <v>16978292</v>
      </c>
      <c r="D4" s="41">
        <v>17854496</v>
      </c>
      <c r="E4" s="41">
        <v>18667665</v>
      </c>
      <c r="F4" s="41">
        <v>19428287</v>
      </c>
      <c r="G4" s="41">
        <v>20139188</v>
      </c>
      <c r="H4" s="41">
        <v>20905524</v>
      </c>
      <c r="I4" s="41">
        <v>21661198</v>
      </c>
      <c r="J4" s="41">
        <v>22436111</v>
      </c>
      <c r="K4" s="41">
        <v>23098945</v>
      </c>
    </row>
    <row r="5" spans="1:11" ht="16.149999999999999" customHeight="1" x14ac:dyDescent="0.2">
      <c r="A5" s="40" t="s">
        <v>8</v>
      </c>
      <c r="B5" s="41">
        <v>21854116</v>
      </c>
      <c r="C5" s="41">
        <v>23017220</v>
      </c>
      <c r="D5" s="41">
        <v>24004960</v>
      </c>
      <c r="E5" s="41">
        <v>24919351</v>
      </c>
      <c r="F5" s="41">
        <v>25807056</v>
      </c>
      <c r="G5" s="41">
        <v>26624224</v>
      </c>
      <c r="H5" s="41">
        <v>27476626</v>
      </c>
      <c r="I5" s="41">
        <v>28281716</v>
      </c>
      <c r="J5" s="41">
        <v>29171507</v>
      </c>
      <c r="K5" s="41">
        <v>29943652</v>
      </c>
    </row>
    <row r="6" spans="1:11" ht="20.100000000000001" customHeight="1" x14ac:dyDescent="0.2">
      <c r="A6" s="33" t="s">
        <v>71</v>
      </c>
      <c r="B6" s="26"/>
      <c r="C6" s="26"/>
      <c r="D6" s="26"/>
      <c r="E6" s="26"/>
      <c r="F6" s="26"/>
      <c r="G6" s="26"/>
      <c r="H6" s="26"/>
      <c r="I6" s="26"/>
      <c r="J6" s="26"/>
      <c r="K6" s="26"/>
    </row>
  </sheetData>
  <mergeCells count="1">
    <mergeCell ref="A1:K1"/>
  </mergeCells>
  <pageMargins left="0.7" right="0.7" top="0.75" bottom="0.75" header="0.3" footer="0.3"/>
  <pageSetup scale="78" orientation="landscape" r:id="rId1"/>
  <headerFooter>
    <oddHeader>&amp;C Medicare Part D Enrollment by Sex, 2013–2022</oddHeader>
    <oddFooter>&amp;L&amp;F&amp;R&amp;P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"/>
  <sheetViews>
    <sheetView showGridLines="0" workbookViewId="0">
      <selection sqref="A1:J1"/>
    </sheetView>
  </sheetViews>
  <sheetFormatPr defaultColWidth="0" defaultRowHeight="12.75" zeroHeight="1" x14ac:dyDescent="0.2"/>
  <cols>
    <col min="1" max="1" width="27.7109375" style="11" customWidth="1"/>
    <col min="2" max="10" width="9.7109375" style="11" customWidth="1"/>
    <col min="11" max="11" width="0" style="11" hidden="1" customWidth="1"/>
    <col min="12" max="16384" width="8.85546875" style="11" hidden="1"/>
  </cols>
  <sheetData>
    <row r="1" spans="1:10" ht="15" customHeight="1" x14ac:dyDescent="0.2">
      <c r="A1" s="73" t="s">
        <v>107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x14ac:dyDescent="0.2"/>
    <row r="3" spans="1:10" s="17" customFormat="1" ht="20.100000000000001" customHeight="1" x14ac:dyDescent="0.25">
      <c r="A3" s="54" t="s">
        <v>88</v>
      </c>
      <c r="B3" s="62" t="s">
        <v>73</v>
      </c>
      <c r="C3" s="62" t="s">
        <v>74</v>
      </c>
      <c r="D3" s="62" t="s">
        <v>75</v>
      </c>
      <c r="E3" s="62" t="s">
        <v>76</v>
      </c>
      <c r="F3" s="62" t="s">
        <v>77</v>
      </c>
      <c r="G3" s="62" t="s">
        <v>78</v>
      </c>
      <c r="H3" s="62" t="s">
        <v>79</v>
      </c>
      <c r="I3" s="62" t="s">
        <v>80</v>
      </c>
      <c r="J3" s="62" t="s">
        <v>97</v>
      </c>
    </row>
    <row r="4" spans="1:10" ht="16.149999999999999" customHeight="1" x14ac:dyDescent="0.2">
      <c r="A4" s="40" t="s">
        <v>108</v>
      </c>
      <c r="B4" s="65">
        <v>451.7</v>
      </c>
      <c r="C4" s="65">
        <v>472.9</v>
      </c>
      <c r="D4" s="65">
        <v>496.7</v>
      </c>
      <c r="E4" s="65">
        <v>520.5</v>
      </c>
      <c r="F4" s="65">
        <v>544.9</v>
      </c>
      <c r="G4" s="65">
        <v>587</v>
      </c>
      <c r="H4" s="65">
        <v>639.29999999999995</v>
      </c>
      <c r="I4" s="65">
        <v>703.9</v>
      </c>
      <c r="J4" s="65">
        <v>780.1</v>
      </c>
    </row>
    <row r="5" spans="1:10" ht="16.149999999999999" customHeight="1" x14ac:dyDescent="0.2">
      <c r="A5" s="40" t="s">
        <v>3</v>
      </c>
      <c r="B5" s="65">
        <v>14.2</v>
      </c>
      <c r="C5" s="65">
        <v>24.7</v>
      </c>
      <c r="D5" s="65">
        <v>28.1</v>
      </c>
      <c r="E5" s="65">
        <v>30</v>
      </c>
      <c r="F5" s="65">
        <v>28.9</v>
      </c>
      <c r="G5" s="65">
        <v>24.5</v>
      </c>
      <c r="H5" s="65">
        <v>25.3</v>
      </c>
      <c r="I5" s="65">
        <v>25.5</v>
      </c>
      <c r="J5" s="65">
        <v>26.3</v>
      </c>
    </row>
    <row r="6" spans="1:10" ht="16.350000000000001" customHeight="1" x14ac:dyDescent="0.2">
      <c r="A6" s="40" t="s">
        <v>2</v>
      </c>
      <c r="B6" s="65">
        <v>951.2</v>
      </c>
      <c r="C6" s="65">
        <v>952.4</v>
      </c>
      <c r="D6" s="65">
        <v>959.2</v>
      </c>
      <c r="E6" s="65">
        <v>948</v>
      </c>
      <c r="F6" s="65">
        <v>929.1</v>
      </c>
      <c r="G6" s="65">
        <v>894.1</v>
      </c>
      <c r="H6" s="65">
        <v>831.5</v>
      </c>
      <c r="I6" s="65">
        <v>773.7</v>
      </c>
      <c r="J6" s="65">
        <v>739.8</v>
      </c>
    </row>
    <row r="7" spans="1:10" ht="16.350000000000001" customHeight="1" x14ac:dyDescent="0.2">
      <c r="A7" s="40" t="s">
        <v>70</v>
      </c>
      <c r="B7" s="55">
        <f>SUM(B4:B6)</f>
        <v>1417.1</v>
      </c>
      <c r="C7" s="55">
        <f t="shared" ref="C7:J7" si="0">SUM(C4:C6)</f>
        <v>1450</v>
      </c>
      <c r="D7" s="55">
        <f t="shared" si="0"/>
        <v>1484</v>
      </c>
      <c r="E7" s="55">
        <f t="shared" si="0"/>
        <v>1498.5</v>
      </c>
      <c r="F7" s="55">
        <f t="shared" si="0"/>
        <v>1502.9</v>
      </c>
      <c r="G7" s="55">
        <f t="shared" si="0"/>
        <v>1505.6</v>
      </c>
      <c r="H7" s="55">
        <f t="shared" si="0"/>
        <v>1496.1</v>
      </c>
      <c r="I7" s="55">
        <f t="shared" si="0"/>
        <v>1503.1</v>
      </c>
      <c r="J7" s="55">
        <f t="shared" si="0"/>
        <v>1546.1999999999998</v>
      </c>
    </row>
    <row r="8" spans="1:10" ht="20.100000000000001" customHeight="1" x14ac:dyDescent="0.2">
      <c r="A8" s="43" t="s">
        <v>71</v>
      </c>
      <c r="B8" s="44"/>
      <c r="C8" s="44"/>
      <c r="D8" s="44"/>
      <c r="E8" s="44"/>
      <c r="F8" s="44"/>
      <c r="G8" s="44"/>
      <c r="H8" s="44"/>
      <c r="I8" s="44"/>
      <c r="J8" s="44"/>
    </row>
  </sheetData>
  <mergeCells count="1">
    <mergeCell ref="A1:J1"/>
  </mergeCells>
  <pageMargins left="0.7" right="0.7" top="0.75" bottom="0.75" header="0.3" footer="0.3"/>
  <pageSetup scale="92" orientation="landscape" r:id="rId1"/>
  <headerFooter>
    <oddHeader>&amp;C Medicare Total Part D Events (fills, in millions), 2014–2022</oddHeader>
    <oddFooter>&amp;L&amp;F&amp;R&amp;P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29</vt:i4>
      </vt:variant>
    </vt:vector>
  </HeadingPairs>
  <TitlesOfParts>
    <vt:vector size="43" baseType="lpstr">
      <vt:lpstr>Part D Coverage Status</vt:lpstr>
      <vt:lpstr>2022 Age Group</vt:lpstr>
      <vt:lpstr>2022 Part D Enrolled by State</vt:lpstr>
      <vt:lpstr>Plan Type Trend</vt:lpstr>
      <vt:lpstr>Subsidy Type Trend</vt:lpstr>
      <vt:lpstr>Age Group Trend</vt:lpstr>
      <vt:lpstr>Racial Group Trend</vt:lpstr>
      <vt:lpstr>Sex Trend</vt:lpstr>
      <vt:lpstr>Events by Plan Type Trend</vt:lpstr>
      <vt:lpstr>Fills per Month by Plan Type</vt:lpstr>
      <vt:lpstr>Fills per Month By MSC or Sex</vt:lpstr>
      <vt:lpstr>Fills per Month by Age Group</vt:lpstr>
      <vt:lpstr>Fills per Month by Subsidy Type</vt:lpstr>
      <vt:lpstr>Fills per Month by State</vt:lpstr>
      <vt:lpstr>'2022 Age Group'!OLE_LINK1</vt:lpstr>
      <vt:lpstr>'2022 Age Group'!Print_Area</vt:lpstr>
      <vt:lpstr>'2022 Part D Enrolled by State'!Print_Area</vt:lpstr>
      <vt:lpstr>'Age Group Trend'!Print_Area</vt:lpstr>
      <vt:lpstr>'Events by Plan Type Trend'!Print_Area</vt:lpstr>
      <vt:lpstr>'Fills per Month by Age Group'!Print_Area</vt:lpstr>
      <vt:lpstr>'Fills per Month By MSC or Sex'!Print_Area</vt:lpstr>
      <vt:lpstr>'Fills per Month by Plan Type'!Print_Area</vt:lpstr>
      <vt:lpstr>'Fills per Month by State'!Print_Area</vt:lpstr>
      <vt:lpstr>'Fills per Month by Subsidy Type'!Print_Area</vt:lpstr>
      <vt:lpstr>'Part D Coverage Status'!Print_Area</vt:lpstr>
      <vt:lpstr>'Plan Type Trend'!Print_Area</vt:lpstr>
      <vt:lpstr>'Racial Group Trend'!Print_Area</vt:lpstr>
      <vt:lpstr>'Sex Trend'!Print_Area</vt:lpstr>
      <vt:lpstr>'Subsidy Type Trend'!Print_Area</vt:lpstr>
      <vt:lpstr>'2022 Age Group'!Print_Titles</vt:lpstr>
      <vt:lpstr>'2022 Part D Enrolled by State'!Print_Titles</vt:lpstr>
      <vt:lpstr>'Age Group Trend'!Print_Titles</vt:lpstr>
      <vt:lpstr>'Events by Plan Type Trend'!Print_Titles</vt:lpstr>
      <vt:lpstr>'Fills per Month by Age Group'!Print_Titles</vt:lpstr>
      <vt:lpstr>'Fills per Month By MSC or Sex'!Print_Titles</vt:lpstr>
      <vt:lpstr>'Fills per Month by Plan Type'!Print_Titles</vt:lpstr>
      <vt:lpstr>'Fills per Month by State'!Print_Titles</vt:lpstr>
      <vt:lpstr>'Fills per Month by Subsidy Type'!Print_Titles</vt:lpstr>
      <vt:lpstr>'Part D Coverage Status'!Print_Titles</vt:lpstr>
      <vt:lpstr>'Plan Type Trend'!Print_Titles</vt:lpstr>
      <vt:lpstr>'Racial Group Trend'!Print_Titles</vt:lpstr>
      <vt:lpstr>'Sex Trend'!Print_Titles</vt:lpstr>
      <vt:lpstr>'Subsidy Type Trend'!Print_Titles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CCW Medicare Part D Charts Data 2021</dc:title>
  <dc:subject>All CCW Medicare Part D Charts Data 2021</dc:subject>
  <dc:creator/>
  <cp:keywords>CCW, charts, Medicare, Part D, data</cp:keywords>
  <cp:lastModifiedBy/>
  <dcterms:created xsi:type="dcterms:W3CDTF">2023-06-28T13:10:40Z</dcterms:created>
  <dcterms:modified xsi:type="dcterms:W3CDTF">2024-08-21T16:56:08Z</dcterms:modified>
</cp:coreProperties>
</file>